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915" windowHeight="7245"/>
  </bookViews>
  <sheets>
    <sheet name="Linies opt EPSEVG" sheetId="1" r:id="rId1"/>
    <sheet name="Linies opt Titulacions" sheetId="3" r:id="rId2"/>
    <sheet name="Opt compartides Titulacions" sheetId="2" r:id="rId3"/>
  </sheets>
  <definedNames>
    <definedName name="_xlnm.Print_Area" localSheetId="0">'Linies opt EPSEVG'!$A$1:$S$94</definedName>
    <definedName name="_xlnm.Print_Area" localSheetId="1">'Linies opt Titulacions'!$A$1:$S$166</definedName>
    <definedName name="_xlnm.Print_Area" localSheetId="2">'Opt compartides Titulacions'!$A$1:$X$71</definedName>
  </definedNames>
  <calcPr calcId="125725"/>
</workbook>
</file>

<file path=xl/calcChain.xml><?xml version="1.0" encoding="utf-8"?>
<calcChain xmlns="http://schemas.openxmlformats.org/spreadsheetml/2006/main">
  <c r="K144" i="3"/>
  <c r="K148"/>
  <c r="K78" i="1"/>
  <c r="K74"/>
  <c r="F71" i="2"/>
  <c r="E71"/>
  <c r="D71"/>
  <c r="C71"/>
  <c r="B71"/>
  <c r="M62"/>
  <c r="L62"/>
  <c r="K62"/>
  <c r="J62"/>
  <c r="I62"/>
  <c r="F62"/>
  <c r="E62"/>
  <c r="D62"/>
  <c r="C62"/>
  <c r="B62"/>
  <c r="M53"/>
  <c r="L53"/>
  <c r="K53"/>
  <c r="J53"/>
  <c r="I53"/>
  <c r="F53"/>
  <c r="E53"/>
  <c r="D53"/>
  <c r="C53"/>
  <c r="B53"/>
  <c r="K55" i="3"/>
  <c r="K78"/>
  <c r="K84"/>
  <c r="K88"/>
  <c r="K96"/>
  <c r="K102"/>
  <c r="K108"/>
  <c r="K117"/>
  <c r="K65"/>
  <c r="K33"/>
  <c r="M18" i="2"/>
  <c r="M10"/>
  <c r="F10"/>
  <c r="F18"/>
  <c r="M27"/>
  <c r="F27"/>
  <c r="K133" i="3"/>
  <c r="K138"/>
  <c r="K49" i="1"/>
  <c r="K43"/>
  <c r="K37"/>
  <c r="K72" i="3"/>
  <c r="K32" i="1"/>
  <c r="K49" i="3"/>
  <c r="K44"/>
  <c r="K27" i="1"/>
  <c r="K158" i="3"/>
  <c r="K86" i="1"/>
  <c r="K63"/>
  <c r="K56"/>
  <c r="K68"/>
  <c r="K88" l="1"/>
  <c r="K160" i="3"/>
  <c r="K25" l="1"/>
  <c r="K22" i="1"/>
  <c r="K39" i="3"/>
  <c r="K19"/>
  <c r="K12" i="1"/>
  <c r="K17"/>
  <c r="K7"/>
  <c r="K14" i="3"/>
  <c r="K9"/>
  <c r="E36" i="2" l="1"/>
  <c r="D36"/>
  <c r="C36"/>
  <c r="B36"/>
  <c r="N117" i="3" l="1"/>
  <c r="J117"/>
  <c r="I117"/>
  <c r="H117"/>
  <c r="N88"/>
  <c r="J88"/>
  <c r="I88"/>
  <c r="H88"/>
  <c r="N65"/>
  <c r="J65"/>
  <c r="I65"/>
  <c r="H65"/>
  <c r="N33"/>
  <c r="J33"/>
  <c r="I33"/>
  <c r="H33"/>
  <c r="N108"/>
  <c r="J108"/>
  <c r="I108"/>
  <c r="H108"/>
  <c r="G108"/>
  <c r="N84"/>
  <c r="J84"/>
  <c r="I84"/>
  <c r="H84"/>
  <c r="G84"/>
  <c r="N55"/>
  <c r="J55"/>
  <c r="I55"/>
  <c r="H55"/>
  <c r="G55"/>
  <c r="N25"/>
  <c r="J25"/>
  <c r="I25"/>
  <c r="H25"/>
  <c r="G25"/>
  <c r="N19"/>
  <c r="J19"/>
  <c r="I19"/>
  <c r="H19"/>
  <c r="N158"/>
  <c r="J158"/>
  <c r="I158"/>
  <c r="H158"/>
  <c r="G158"/>
  <c r="N148"/>
  <c r="J148"/>
  <c r="I148"/>
  <c r="H148"/>
  <c r="N144"/>
  <c r="J144"/>
  <c r="I144"/>
  <c r="H144"/>
  <c r="G144"/>
  <c r="N138"/>
  <c r="J138"/>
  <c r="I138"/>
  <c r="H138"/>
  <c r="G138"/>
  <c r="N133"/>
  <c r="J133"/>
  <c r="I133"/>
  <c r="H133"/>
  <c r="G133"/>
  <c r="N126"/>
  <c r="J126"/>
  <c r="I126"/>
  <c r="H126"/>
  <c r="G126"/>
  <c r="N102"/>
  <c r="J102"/>
  <c r="I102"/>
  <c r="H102"/>
  <c r="G102"/>
  <c r="N96"/>
  <c r="J96"/>
  <c r="I96"/>
  <c r="H96"/>
  <c r="G96"/>
  <c r="N78"/>
  <c r="J78"/>
  <c r="I78"/>
  <c r="H78"/>
  <c r="G78"/>
  <c r="N72"/>
  <c r="J72"/>
  <c r="I72"/>
  <c r="H72"/>
  <c r="G72"/>
  <c r="N44"/>
  <c r="J44"/>
  <c r="I44"/>
  <c r="H44"/>
  <c r="G44"/>
  <c r="N39"/>
  <c r="J39"/>
  <c r="I39"/>
  <c r="H39"/>
  <c r="G39"/>
  <c r="N49"/>
  <c r="J49"/>
  <c r="I49"/>
  <c r="H49"/>
  <c r="N14"/>
  <c r="J14"/>
  <c r="I14"/>
  <c r="H14"/>
  <c r="G14"/>
  <c r="N9"/>
  <c r="J9"/>
  <c r="I9"/>
  <c r="H9"/>
  <c r="G9"/>
  <c r="E45" i="2"/>
  <c r="D45"/>
  <c r="C45"/>
  <c r="E10"/>
  <c r="D10"/>
  <c r="C10"/>
  <c r="B10"/>
  <c r="I160" i="3" l="1"/>
  <c r="G160"/>
  <c r="N160"/>
  <c r="J160"/>
  <c r="H160"/>
  <c r="C18" i="2"/>
  <c r="D18"/>
  <c r="E18"/>
  <c r="L10"/>
  <c r="J10"/>
  <c r="K10"/>
  <c r="I10"/>
  <c r="J27"/>
  <c r="K27"/>
  <c r="L27"/>
  <c r="I27"/>
  <c r="C27"/>
  <c r="D27"/>
  <c r="E27"/>
  <c r="B27"/>
  <c r="L45"/>
  <c r="K45"/>
  <c r="J45"/>
  <c r="L18"/>
  <c r="K18"/>
  <c r="J18"/>
  <c r="L36"/>
  <c r="K36"/>
  <c r="J36"/>
  <c r="I36"/>
  <c r="N68" i="1"/>
  <c r="N56"/>
  <c r="N63"/>
  <c r="H68" l="1"/>
  <c r="I68"/>
  <c r="J68"/>
  <c r="G68"/>
  <c r="J27"/>
  <c r="J22"/>
  <c r="J17"/>
  <c r="J12"/>
  <c r="J7"/>
  <c r="H86"/>
  <c r="I86"/>
  <c r="J86"/>
  <c r="G86"/>
  <c r="J78"/>
  <c r="H49"/>
  <c r="G49"/>
  <c r="H43"/>
  <c r="G43"/>
  <c r="J49"/>
  <c r="I49"/>
  <c r="J43"/>
  <c r="I43"/>
  <c r="J74"/>
  <c r="J63"/>
  <c r="J56"/>
  <c r="J37"/>
  <c r="J32"/>
  <c r="I78"/>
  <c r="N49" l="1"/>
  <c r="N22"/>
  <c r="N43"/>
  <c r="N7"/>
  <c r="N86"/>
  <c r="N27"/>
  <c r="N78"/>
  <c r="N74"/>
  <c r="N37"/>
  <c r="N32"/>
  <c r="N17"/>
  <c r="N12"/>
  <c r="J88"/>
  <c r="G10"/>
  <c r="G21"/>
  <c r="N88" l="1"/>
  <c r="H78"/>
  <c r="H74"/>
  <c r="I74"/>
  <c r="G74"/>
  <c r="I63"/>
  <c r="H63"/>
  <c r="G63"/>
  <c r="I56"/>
  <c r="H56"/>
  <c r="G56"/>
  <c r="G37"/>
  <c r="H37"/>
  <c r="I37"/>
  <c r="I32"/>
  <c r="H32"/>
  <c r="G32"/>
  <c r="I27"/>
  <c r="H27"/>
  <c r="G27"/>
  <c r="I22"/>
  <c r="H22"/>
  <c r="G22"/>
  <c r="H17"/>
  <c r="I17"/>
  <c r="H12"/>
  <c r="I12"/>
  <c r="G12"/>
  <c r="H7"/>
  <c r="I7"/>
  <c r="G7"/>
  <c r="G88" l="1"/>
  <c r="I88"/>
  <c r="H88"/>
</calcChain>
</file>

<file path=xl/sharedStrings.xml><?xml version="1.0" encoding="utf-8"?>
<sst xmlns="http://schemas.openxmlformats.org/spreadsheetml/2006/main" count="971" uniqueCount="242">
  <si>
    <t>Itinerari d'optativitat</t>
  </si>
  <si>
    <t>Assignatura</t>
  </si>
  <si>
    <t>Titulació</t>
  </si>
  <si>
    <t>Matricula</t>
  </si>
  <si>
    <t>2014/15</t>
  </si>
  <si>
    <t>2015/16</t>
  </si>
  <si>
    <t>2016/17</t>
  </si>
  <si>
    <t>M</t>
  </si>
  <si>
    <t>Enginyeria de processos de fabricació</t>
  </si>
  <si>
    <t>TSAI</t>
  </si>
  <si>
    <t>MPAF</t>
  </si>
  <si>
    <t>FIPI</t>
  </si>
  <si>
    <t xml:space="preserve">Tècniques experimentals i de simulació d'anàlisi de tensions </t>
  </si>
  <si>
    <t xml:space="preserve">Tractament de superfície per aplicacions industrials </t>
  </si>
  <si>
    <t xml:space="preserve">Materials i processos avançats de fabricació </t>
  </si>
  <si>
    <t xml:space="preserve">Fiabilitat i integritat dels productes industrials </t>
  </si>
  <si>
    <t>TESA</t>
  </si>
  <si>
    <t>DMAO</t>
  </si>
  <si>
    <t>MATH</t>
  </si>
  <si>
    <t xml:space="preserve">Càlcul de màquines </t>
  </si>
  <si>
    <t xml:space="preserve">Màquines tèrmiques i hidràuliques </t>
  </si>
  <si>
    <t xml:space="preserve">Disseny de màquines assistit per ordinador </t>
  </si>
  <si>
    <t>MD</t>
  </si>
  <si>
    <t xml:space="preserve">Disseny i aplicacions electròniques </t>
  </si>
  <si>
    <t>DIEL</t>
  </si>
  <si>
    <t>APEL</t>
  </si>
  <si>
    <t xml:space="preserve">Disseny electrònic </t>
  </si>
  <si>
    <t xml:space="preserve">Aplicacions electròniques </t>
  </si>
  <si>
    <t>D</t>
  </si>
  <si>
    <t>INPS</t>
  </si>
  <si>
    <t>DIDU</t>
  </si>
  <si>
    <t>ENUA</t>
  </si>
  <si>
    <t xml:space="preserve">Interacció persona-sistema </t>
  </si>
  <si>
    <t xml:space="preserve">Disseny inclusiu i disseny centrat en l'usuari </t>
  </si>
  <si>
    <t xml:space="preserve">Enginyeria de la usabilitat i l'accessibilitat </t>
  </si>
  <si>
    <t>Disseny i fabricació de productes</t>
  </si>
  <si>
    <t>SEMA</t>
  </si>
  <si>
    <t>DPMM</t>
  </si>
  <si>
    <t xml:space="preserve">Selecció de materials en el disseny industrial </t>
  </si>
  <si>
    <t>E</t>
  </si>
  <si>
    <t>K</t>
  </si>
  <si>
    <t>I</t>
  </si>
  <si>
    <t>SIFE</t>
  </si>
  <si>
    <t>LUMI</t>
  </si>
  <si>
    <t>GSEP</t>
  </si>
  <si>
    <t xml:space="preserve">Gestió de sistemes elèctrics de potència i estalvi d'energia elèctrica </t>
  </si>
  <si>
    <t xml:space="preserve">Accionaments elèctrics </t>
  </si>
  <si>
    <t>TMDM</t>
  </si>
  <si>
    <t>VEEH</t>
  </si>
  <si>
    <t>DMDE</t>
  </si>
  <si>
    <t xml:space="preserve">Tecnologies avançades d’automatització </t>
  </si>
  <si>
    <t>SIPI</t>
  </si>
  <si>
    <t>SDIN</t>
  </si>
  <si>
    <t>ENRE</t>
  </si>
  <si>
    <t>SIIN</t>
  </si>
  <si>
    <t>a) ENRE</t>
  </si>
  <si>
    <t>b) SIIN</t>
  </si>
  <si>
    <t>a) SIPI</t>
  </si>
  <si>
    <t>b) SDIN</t>
  </si>
  <si>
    <t>Aplicacions industrials de l’electrònica</t>
  </si>
  <si>
    <t xml:space="preserve">Sistemes de producció integrats </t>
  </si>
  <si>
    <t xml:space="preserve">Sistemes distribuïts industrials </t>
  </si>
  <si>
    <t xml:space="preserve">Energies renovables </t>
  </si>
  <si>
    <t xml:space="preserve">Sistemes d'instrumentació </t>
  </si>
  <si>
    <t xml:space="preserve">Enginyeria de dades </t>
  </si>
  <si>
    <t>Tecnologies mòbils</t>
  </si>
  <si>
    <t>DABD</t>
  </si>
  <si>
    <t>MIDA</t>
  </si>
  <si>
    <t>REIN</t>
  </si>
  <si>
    <t xml:space="preserve">Disseny i Administració de Bases de Dades </t>
  </si>
  <si>
    <t xml:space="preserve">Mineria de dades </t>
  </si>
  <si>
    <t xml:space="preserve">Recuperació de la informació </t>
  </si>
  <si>
    <t>DAMO</t>
  </si>
  <si>
    <t xml:space="preserve">Desenvolupament d'aplicacions mòbils </t>
  </si>
  <si>
    <t>INDI</t>
  </si>
  <si>
    <t>PMUD</t>
  </si>
  <si>
    <t xml:space="preserve">Interacció i disseny d'interfícies  </t>
  </si>
  <si>
    <t xml:space="preserve">Programació multiplataforma i distribuïda </t>
  </si>
  <si>
    <t>Totes</t>
  </si>
  <si>
    <t>Internacionalització</t>
  </si>
  <si>
    <t>TEEE</t>
  </si>
  <si>
    <t>TCAP</t>
  </si>
  <si>
    <t>HADP</t>
  </si>
  <si>
    <t>Tècniques d'escriptura per l'enginyeria</t>
  </si>
  <si>
    <t>Tècniques de comunicació acadèmiques i professionals</t>
  </si>
  <si>
    <t>PRTL</t>
  </si>
  <si>
    <t>No-itinerari</t>
  </si>
  <si>
    <t>SOAP</t>
  </si>
  <si>
    <t>ACAP</t>
  </si>
  <si>
    <t>10 a 19</t>
  </si>
  <si>
    <t>20 a 39</t>
  </si>
  <si>
    <t>40 a 59</t>
  </si>
  <si>
    <t>Nombre de matriculats</t>
  </si>
  <si>
    <t>Color</t>
  </si>
  <si>
    <t xml:space="preserve">Disseny centrat en l’usuari i disseny inclusiu </t>
  </si>
  <si>
    <t xml:space="preserve">Sistemes elèctrics de potència i instal·lacions elèctriques </t>
  </si>
  <si>
    <t>01 a 09</t>
  </si>
  <si>
    <t>60 o més</t>
  </si>
  <si>
    <t>Totals</t>
  </si>
  <si>
    <t>Mati</t>
  </si>
  <si>
    <t>Tarda</t>
  </si>
  <si>
    <t>x</t>
  </si>
  <si>
    <t>-</t>
  </si>
  <si>
    <t>Previssió 2018/19</t>
  </si>
  <si>
    <t>Matric</t>
  </si>
  <si>
    <t>R</t>
  </si>
  <si>
    <t>ROVI</t>
  </si>
  <si>
    <t>Robòtica i Visió</t>
  </si>
  <si>
    <t>PRDM</t>
  </si>
  <si>
    <t>Programació de Dispositius Mòbils</t>
  </si>
  <si>
    <t>ECUS</t>
  </si>
  <si>
    <t>Enginyeria Centrada en l'Usuari</t>
  </si>
  <si>
    <t>SDAV</t>
  </si>
  <si>
    <t>Sistemes Digitals Avançats</t>
  </si>
  <si>
    <t>TEIN</t>
  </si>
  <si>
    <t>Tecnologies d'internet</t>
  </si>
  <si>
    <t>AUDI</t>
  </si>
  <si>
    <t>Muesaei</t>
  </si>
  <si>
    <t>PEDT</t>
  </si>
  <si>
    <t>SMAC</t>
  </si>
  <si>
    <t>XASF</t>
  </si>
  <si>
    <t>MITE</t>
  </si>
  <si>
    <t>EESO</t>
  </si>
  <si>
    <t>GEET</t>
  </si>
  <si>
    <t>TIC i entorn empresarial</t>
  </si>
  <si>
    <t>Economia , ètica i societat</t>
  </si>
  <si>
    <t>PREX</t>
  </si>
  <si>
    <t>Pràctiques externes</t>
  </si>
  <si>
    <t>assignatura que passa d'optativa a abligatòria en 2018/19</t>
  </si>
  <si>
    <t>assignatura que passa d'obligatòria a optativa en 2018/19</t>
  </si>
  <si>
    <t>assignatura optativa que es continua oferint en 2018/19</t>
  </si>
  <si>
    <t>assignatura optativa que es deixa d'oferir en 2018/19</t>
  </si>
  <si>
    <t>Proposta per l'any 2018/19</t>
  </si>
  <si>
    <t>2017/18</t>
  </si>
  <si>
    <t>Habilitats acadèmiques pel desenvolupament d'un pr (Q2)</t>
  </si>
  <si>
    <t>Pràctica en Tercera Llengua (Q2)</t>
  </si>
  <si>
    <t>Sostenibilitat aplicada (Q2)</t>
  </si>
  <si>
    <t>Accessibilitat aplocada (Q2)</t>
  </si>
  <si>
    <t>Gestió d'empreses TIC (Q2)</t>
  </si>
  <si>
    <t>Automatitzacio i Digitalitazció Industial</t>
  </si>
  <si>
    <t>gp</t>
  </si>
  <si>
    <r>
      <rPr>
        <sz val="12"/>
        <color theme="1"/>
        <rFont val="Calibri"/>
        <family val="2"/>
        <scheme val="minor"/>
      </rPr>
      <t>(q1)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(q2)</t>
    </r>
  </si>
  <si>
    <t>Mobilitat i testing (Q2) (futur)</t>
  </si>
  <si>
    <t>Tecnologies sense fils per a Smart Cities (Q2) (futur)</t>
  </si>
  <si>
    <t>Dept</t>
  </si>
  <si>
    <t>(no)</t>
  </si>
  <si>
    <t>Sistemes fotovoltaics i eòlics, oferta per  E, M, K, D</t>
  </si>
  <si>
    <t>Luminotècnia, oferta per  E, M, K, D</t>
  </si>
  <si>
    <t>Xarxes sense fils: tecnologies i aplicacions (Q2)</t>
  </si>
  <si>
    <t>Q1 
Mati</t>
  </si>
  <si>
    <t>Q1
Tarda</t>
  </si>
  <si>
    <t>Q2 
Matí</t>
  </si>
  <si>
    <t>Q2 
Tarda</t>
  </si>
  <si>
    <t>Processament i explotació de dades textuals (Q2)</t>
  </si>
  <si>
    <t>assignatura optativa que s'ofereix també a altres titulacions</t>
  </si>
  <si>
    <t>Vehicles elèctrics i híbrids, oferta per E, M, K</t>
  </si>
  <si>
    <t>S/Mob</t>
  </si>
  <si>
    <t>Mob</t>
  </si>
  <si>
    <t>S</t>
  </si>
  <si>
    <t>FIPI-D</t>
  </si>
  <si>
    <t>FIPI-M</t>
  </si>
  <si>
    <t>DMAO-D</t>
  </si>
  <si>
    <t>DMAO-M</t>
  </si>
  <si>
    <t>DIEL-D</t>
  </si>
  <si>
    <t>APEL-D</t>
  </si>
  <si>
    <t>DIEL-M</t>
  </si>
  <si>
    <t>APEL-M</t>
  </si>
  <si>
    <t>TEEE-D</t>
  </si>
  <si>
    <t>TCAP-D</t>
  </si>
  <si>
    <t>HADP-D</t>
  </si>
  <si>
    <t>PRTL-D</t>
  </si>
  <si>
    <t>DISSENY</t>
  </si>
  <si>
    <t>MECÀNICA</t>
  </si>
  <si>
    <t>ELECTRICA</t>
  </si>
  <si>
    <t>TEEE-E</t>
  </si>
  <si>
    <t>TCAP-E</t>
  </si>
  <si>
    <t>HADP-E</t>
  </si>
  <si>
    <t>PRTL-E</t>
  </si>
  <si>
    <t>PRTL-M</t>
  </si>
  <si>
    <t>HADP-M</t>
  </si>
  <si>
    <t>TCAP-M</t>
  </si>
  <si>
    <t>TEEE-M</t>
  </si>
  <si>
    <t>ELECTRONICA IND AUTOMATICA</t>
  </si>
  <si>
    <t>INFORMATICA</t>
  </si>
  <si>
    <t>TCAP-I</t>
  </si>
  <si>
    <t>TEEE-I</t>
  </si>
  <si>
    <t>HADP-I</t>
  </si>
  <si>
    <t>PRTL-I</t>
  </si>
  <si>
    <t>SOAP-D</t>
  </si>
  <si>
    <t>ACAP-D</t>
  </si>
  <si>
    <t>MUESAEI</t>
  </si>
  <si>
    <t>SOAP-I</t>
  </si>
  <si>
    <t>ACAP-I</t>
  </si>
  <si>
    <t>SOAP-E</t>
  </si>
  <si>
    <t>ACAP-E</t>
  </si>
  <si>
    <t>TEEE-K</t>
  </si>
  <si>
    <t>TCAP-K</t>
  </si>
  <si>
    <t>HADP-K</t>
  </si>
  <si>
    <t>PRTL-K</t>
  </si>
  <si>
    <t>SOAP-K</t>
  </si>
  <si>
    <t>ACAP-K</t>
  </si>
  <si>
    <t>Master</t>
  </si>
  <si>
    <t>Graus</t>
  </si>
  <si>
    <t>01 a 04</t>
  </si>
  <si>
    <t>05 a 09</t>
  </si>
  <si>
    <t>20 a 29</t>
  </si>
  <si>
    <t>30 o més</t>
  </si>
  <si>
    <t>10</t>
  </si>
  <si>
    <t>Disseny i prototip de motllos i matrius, oferta per  M, D</t>
  </si>
  <si>
    <t>assignatura optativa que s'ofereix també a altres titulacions al 2018/19</t>
  </si>
  <si>
    <t>707,710,744</t>
  </si>
  <si>
    <r>
      <rPr>
        <sz val="11"/>
        <color theme="1"/>
        <rFont val="Calibri"/>
        <family val="2"/>
        <scheme val="minor"/>
      </rPr>
      <t>Disseny de màquines i dispositius elèctrics,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cambiar contingut i nom per: </t>
    </r>
    <r>
      <rPr>
        <b/>
        <sz val="11"/>
        <color rgb="FF006600"/>
        <rFont val="Calibri"/>
        <family val="2"/>
        <scheme val="minor"/>
      </rPr>
      <t>APME, 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</si>
  <si>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t>DPMM-D</t>
  </si>
  <si>
    <t>DPMM-M</t>
  </si>
  <si>
    <t>TMIN</t>
  </si>
  <si>
    <t>Tècniques de manteniment industrial, oferta per  E, M, K, D</t>
  </si>
  <si>
    <t>APME</t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</si>
  <si>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</si>
  <si>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 (des de 2018/19)</t>
    </r>
  </si>
  <si>
    <r>
      <t xml:space="preserve">Disseny de màquines i dispositius elèctrics, (fins 2017/18) </t>
    </r>
    <r>
      <rPr>
        <b/>
        <sz val="11"/>
        <color rgb="FF006600"/>
        <rFont val="Calibri"/>
        <family val="2"/>
        <scheme val="minor"/>
      </rPr>
      <t/>
    </r>
  </si>
  <si>
    <t>Fiabilitat i integritat dels productes industrials, oferta per M, D</t>
  </si>
  <si>
    <t>Disseny de màquines assistit per ordinador, oferta per M, D</t>
  </si>
  <si>
    <t>Disseny electrònic, , oferta per M, D</t>
  </si>
  <si>
    <t>Aplicacions electròniques, , oferta per M, D</t>
  </si>
  <si>
    <t>Disseny electrònic, oferta per M, D</t>
  </si>
  <si>
    <t xml:space="preserve">Aplicacions electròniques, oferta per M, D </t>
  </si>
  <si>
    <t>Sostenibilitat aplicada (Q2), tots els graus</t>
  </si>
  <si>
    <t>Pràctica en Tercera Llengua (Q2), tots els graus</t>
  </si>
  <si>
    <t>Habilitats acadèmiques pel desenvolupament d'un pr (Q2), tots els graus</t>
  </si>
  <si>
    <t>Tècniques de comunicació acadèmiques i professionals, tots els graus</t>
  </si>
  <si>
    <t>Tècniques d'escriptura per l'enginyeria, tots els graus</t>
  </si>
  <si>
    <t>Accessibilitat aplicada (Q2), tots els graus</t>
  </si>
  <si>
    <t>(q1)</t>
  </si>
  <si>
    <t>2018/19</t>
  </si>
  <si>
    <r>
      <rPr>
        <sz val="11"/>
        <rFont val="Calibri"/>
        <family val="2"/>
        <scheme val="minor"/>
      </rPr>
      <t>Tècniques de mant. i diag. en motors i acc. Elèctrics. (fins 2017/18)</t>
    </r>
    <r>
      <rPr>
        <sz val="11"/>
        <color rgb="FF006600"/>
        <rFont val="Calibri"/>
        <family val="2"/>
        <scheme val="minor"/>
      </rPr>
      <t xml:space="preserve">
TMIN, Tècniques de mant.industrial, oferta per  E, M, K, D (des de 2018/19)</t>
    </r>
  </si>
  <si>
    <t>TMDM / 
TMIN</t>
  </si>
  <si>
    <t>DMDE /
APME</t>
  </si>
  <si>
    <t>Vehicles elèctrics i híbrids, oferta per E, M, K, D</t>
  </si>
  <si>
    <t>TMIN / TMDM</t>
  </si>
  <si>
    <t>DMDE / APME</t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</si>
  <si>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v5.0</t>
    </r>
  </si>
  <si>
    <t>assignatura optativa nova a partir de 2018/19 (excepte les: -no - futur)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</si>
</sst>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6"/>
      <color rgb="FF006600"/>
      <name val="Calibri"/>
      <family val="2"/>
      <scheme val="minor"/>
    </font>
    <font>
      <sz val="11"/>
      <color rgb="FF0033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FFB9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2">
    <xf numFmtId="0" fontId="0" fillId="0" borderId="0" xfId="0"/>
    <xf numFmtId="0" fontId="3" fillId="0" borderId="0" xfId="0" applyFont="1"/>
    <xf numFmtId="0" fontId="0" fillId="0" borderId="0" xfId="0" applyBorder="1"/>
    <xf numFmtId="0" fontId="1" fillId="2" borderId="2" xfId="0" applyFont="1" applyFill="1" applyBorder="1"/>
    <xf numFmtId="0" fontId="4" fillId="2" borderId="3" xfId="0" applyFont="1" applyFill="1" applyBorder="1"/>
    <xf numFmtId="0" fontId="1" fillId="2" borderId="3" xfId="0" applyFont="1" applyFill="1" applyBorder="1"/>
    <xf numFmtId="0" fontId="5" fillId="2" borderId="2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/>
    <xf numFmtId="0" fontId="0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/>
    <xf numFmtId="0" fontId="3" fillId="0" borderId="29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top"/>
    </xf>
    <xf numFmtId="0" fontId="0" fillId="10" borderId="14" xfId="0" applyFont="1" applyFill="1" applyBorder="1" applyAlignment="1">
      <alignment horizontal="left" vertical="top"/>
    </xf>
    <xf numFmtId="0" fontId="0" fillId="10" borderId="3" xfId="0" applyFont="1" applyFill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0" xfId="0" applyFont="1" applyFill="1"/>
    <xf numFmtId="0" fontId="0" fillId="6" borderId="7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1" fillId="0" borderId="0" xfId="0" applyFont="1"/>
    <xf numFmtId="0" fontId="11" fillId="0" borderId="6" xfId="0" applyFont="1" applyBorder="1" applyAlignment="1">
      <alignment horizontal="left" vertical="top"/>
    </xf>
    <xf numFmtId="0" fontId="6" fillId="0" borderId="0" xfId="0" applyFont="1"/>
    <xf numFmtId="0" fontId="10" fillId="0" borderId="0" xfId="0" applyFont="1"/>
    <xf numFmtId="0" fontId="12" fillId="0" borderId="5" xfId="0" applyFont="1" applyBorder="1"/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/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quotePrefix="1"/>
    <xf numFmtId="0" fontId="0" fillId="0" borderId="0" xfId="0" applyAlignment="1">
      <alignment horizontal="left" vertical="center"/>
    </xf>
    <xf numFmtId="0" fontId="0" fillId="6" borderId="5" xfId="0" applyFill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7" fillId="0" borderId="5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6" fillId="3" borderId="10" xfId="0" quotePrefix="1" applyFont="1" applyFill="1" applyBorder="1" applyAlignment="1">
      <alignment horizontal="center" vertical="center"/>
    </xf>
    <xf numFmtId="0" fontId="6" fillId="0" borderId="25" xfId="0" quotePrefix="1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10" xfId="0" quotePrefix="1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0" fillId="6" borderId="5" xfId="0" quotePrefix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top"/>
    </xf>
    <xf numFmtId="0" fontId="0" fillId="8" borderId="14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17" borderId="5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16" fillId="0" borderId="0" xfId="0" applyFont="1"/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6" fillId="8" borderId="10" xfId="0" applyFont="1" applyFill="1" applyBorder="1" applyAlignment="1">
      <alignment horizontal="center" vertical="center"/>
    </xf>
    <xf numFmtId="0" fontId="6" fillId="2" borderId="32" xfId="0" quotePrefix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2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9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" fillId="0" borderId="0" xfId="0" applyFont="1"/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0" borderId="6" xfId="0" applyFont="1" applyBorder="1"/>
    <xf numFmtId="0" fontId="0" fillId="0" borderId="3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 vertical="top"/>
    </xf>
    <xf numFmtId="0" fontId="6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top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2" xfId="0" quotePrefix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 horizontal="center" vertical="center"/>
    </xf>
    <xf numFmtId="0" fontId="19" fillId="21" borderId="12" xfId="0" applyFont="1" applyFill="1" applyBorder="1" applyAlignment="1">
      <alignment horizontal="center" vertical="center"/>
    </xf>
    <xf numFmtId="0" fontId="19" fillId="21" borderId="19" xfId="0" applyFont="1" applyFill="1" applyBorder="1" applyAlignment="1">
      <alignment horizontal="center" vertical="center"/>
    </xf>
    <xf numFmtId="0" fontId="19" fillId="21" borderId="1" xfId="0" applyFont="1" applyFill="1" applyBorder="1" applyAlignment="1">
      <alignment horizontal="center" vertical="center"/>
    </xf>
    <xf numFmtId="0" fontId="19" fillId="21" borderId="1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quotePrefix="1" applyFont="1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8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19" fillId="21" borderId="8" xfId="0" applyFont="1" applyFill="1" applyBorder="1" applyAlignment="1">
      <alignment horizontal="center" vertical="center"/>
    </xf>
    <xf numFmtId="0" fontId="19" fillId="21" borderId="23" xfId="0" applyFont="1" applyFill="1" applyBorder="1" applyAlignment="1">
      <alignment horizontal="center" vertical="center"/>
    </xf>
    <xf numFmtId="0" fontId="19" fillId="21" borderId="9" xfId="0" applyFont="1" applyFill="1" applyBorder="1" applyAlignment="1">
      <alignment horizontal="center" vertical="center"/>
    </xf>
    <xf numFmtId="0" fontId="19" fillId="21" borderId="5" xfId="0" applyFont="1" applyFill="1" applyBorder="1" applyAlignment="1">
      <alignment horizontal="center" vertical="center"/>
    </xf>
    <xf numFmtId="0" fontId="19" fillId="21" borderId="12" xfId="0" quotePrefix="1" applyFont="1" applyFill="1" applyBorder="1" applyAlignment="1">
      <alignment horizontal="center" vertical="center"/>
    </xf>
    <xf numFmtId="0" fontId="19" fillId="21" borderId="18" xfId="0" applyFont="1" applyFill="1" applyBorder="1" applyAlignment="1">
      <alignment horizontal="center" vertical="center"/>
    </xf>
    <xf numFmtId="0" fontId="19" fillId="21" borderId="15" xfId="0" applyFont="1" applyFill="1" applyBorder="1" applyAlignment="1">
      <alignment horizontal="center" vertical="center"/>
    </xf>
    <xf numFmtId="0" fontId="19" fillId="21" borderId="24" xfId="0" applyFont="1" applyFill="1" applyBorder="1" applyAlignment="1">
      <alignment horizontal="center" vertical="center"/>
    </xf>
    <xf numFmtId="0" fontId="19" fillId="21" borderId="25" xfId="0" quotePrefix="1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10" xfId="0" quotePrefix="1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21" borderId="19" xfId="0" quotePrefix="1" applyFont="1" applyFill="1" applyBorder="1" applyAlignment="1">
      <alignment horizontal="center" vertical="center"/>
    </xf>
    <xf numFmtId="0" fontId="11" fillId="21" borderId="9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2" xfId="0" quotePrefix="1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quotePrefix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6" fillId="22" borderId="10" xfId="0" quotePrefix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5" fillId="14" borderId="15" xfId="0" applyFont="1" applyFill="1" applyBorder="1" applyAlignment="1">
      <alignment horizontal="left" vertical="center"/>
    </xf>
    <xf numFmtId="0" fontId="5" fillId="14" borderId="6" xfId="0" applyFont="1" applyFill="1" applyBorder="1" applyAlignment="1">
      <alignment horizontal="left" vertical="center"/>
    </xf>
    <xf numFmtId="0" fontId="0" fillId="14" borderId="6" xfId="0" applyFill="1" applyBorder="1"/>
    <xf numFmtId="0" fontId="0" fillId="14" borderId="36" xfId="0" applyFill="1" applyBorder="1"/>
    <xf numFmtId="0" fontId="4" fillId="14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top"/>
    </xf>
    <xf numFmtId="0" fontId="8" fillId="0" borderId="5" xfId="0" quotePrefix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6" borderId="0" xfId="0" applyFill="1" applyBorder="1" applyAlignment="1">
      <alignment horizontal="left" vertical="top"/>
    </xf>
    <xf numFmtId="0" fontId="7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11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6" borderId="36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0" fillId="11" borderId="2" xfId="0" applyFont="1" applyFill="1" applyBorder="1" applyAlignment="1">
      <alignment horizontal="left" vertical="top"/>
    </xf>
    <xf numFmtId="0" fontId="0" fillId="11" borderId="14" xfId="0" applyFont="1" applyFill="1" applyBorder="1" applyAlignment="1">
      <alignment horizontal="left" vertical="top"/>
    </xf>
    <xf numFmtId="0" fontId="0" fillId="11" borderId="3" xfId="0" applyFont="1" applyFill="1" applyBorder="1" applyAlignment="1">
      <alignment horizontal="left" vertical="top"/>
    </xf>
    <xf numFmtId="0" fontId="0" fillId="11" borderId="2" xfId="0" applyFont="1" applyFill="1" applyBorder="1" applyAlignment="1">
      <alignment horizontal="left" vertical="top" wrapText="1"/>
    </xf>
    <xf numFmtId="0" fontId="0" fillId="11" borderId="14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left" vertical="top"/>
    </xf>
    <xf numFmtId="0" fontId="0" fillId="9" borderId="14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0" fillId="13" borderId="15" xfId="0" applyFont="1" applyFill="1" applyBorder="1" applyAlignment="1">
      <alignment horizontal="left" vertical="top"/>
    </xf>
    <xf numFmtId="0" fontId="0" fillId="13" borderId="16" xfId="0" applyFill="1" applyBorder="1" applyAlignment="1">
      <alignment horizontal="left" vertical="top"/>
    </xf>
    <xf numFmtId="0" fontId="0" fillId="13" borderId="2" xfId="0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/>
    </xf>
    <xf numFmtId="0" fontId="0" fillId="13" borderId="2" xfId="0" applyFont="1" applyFill="1" applyBorder="1" applyAlignment="1">
      <alignment horizontal="left" vertical="top"/>
    </xf>
    <xf numFmtId="0" fontId="0" fillId="13" borderId="14" xfId="0" applyFill="1" applyBorder="1" applyAlignment="1">
      <alignment horizontal="left" vertical="top"/>
    </xf>
    <xf numFmtId="0" fontId="0" fillId="13" borderId="3" xfId="0" applyFill="1" applyBorder="1" applyAlignment="1">
      <alignment horizontal="left" vertical="top"/>
    </xf>
    <xf numFmtId="0" fontId="0" fillId="13" borderId="15" xfId="0" applyFont="1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7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 wrapText="1"/>
    </xf>
    <xf numFmtId="0" fontId="0" fillId="12" borderId="14" xfId="0" applyFont="1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/>
    </xf>
    <xf numFmtId="0" fontId="0" fillId="12" borderId="14" xfId="0" applyFont="1" applyFill="1" applyBorder="1" applyAlignment="1">
      <alignment horizontal="left" vertical="top"/>
    </xf>
    <xf numFmtId="0" fontId="0" fillId="12" borderId="3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16" fillId="12" borderId="2" xfId="0" applyFont="1" applyFill="1" applyBorder="1" applyAlignment="1">
      <alignment horizontal="left" vertical="top"/>
    </xf>
    <xf numFmtId="0" fontId="16" fillId="12" borderId="14" xfId="0" applyFont="1" applyFill="1" applyBorder="1" applyAlignment="1">
      <alignment horizontal="left" vertical="top"/>
    </xf>
    <xf numFmtId="0" fontId="16" fillId="12" borderId="2" xfId="0" applyFont="1" applyFill="1" applyBorder="1" applyAlignment="1">
      <alignment horizontal="left" vertical="top" wrapText="1"/>
    </xf>
    <xf numFmtId="0" fontId="16" fillId="12" borderId="14" xfId="0" applyFont="1" applyFill="1" applyBorder="1" applyAlignment="1">
      <alignment horizontal="left" vertical="top" wrapText="1"/>
    </xf>
    <xf numFmtId="0" fontId="16" fillId="13" borderId="2" xfId="0" applyFont="1" applyFill="1" applyBorder="1" applyAlignment="1">
      <alignment horizontal="left" vertical="top"/>
    </xf>
    <xf numFmtId="0" fontId="16" fillId="13" borderId="14" xfId="0" applyFont="1" applyFill="1" applyBorder="1" applyAlignment="1">
      <alignment horizontal="left" vertical="top"/>
    </xf>
    <xf numFmtId="0" fontId="16" fillId="13" borderId="3" xfId="0" applyFont="1" applyFill="1" applyBorder="1" applyAlignment="1">
      <alignment horizontal="left" vertical="top"/>
    </xf>
    <xf numFmtId="0" fontId="16" fillId="13" borderId="15" xfId="0" applyFont="1" applyFill="1" applyBorder="1" applyAlignment="1">
      <alignment horizontal="left" vertical="top" wrapText="1"/>
    </xf>
    <xf numFmtId="0" fontId="16" fillId="13" borderId="16" xfId="0" applyFont="1" applyFill="1" applyBorder="1" applyAlignment="1">
      <alignment horizontal="left" vertical="top" wrapText="1"/>
    </xf>
    <xf numFmtId="0" fontId="16" fillId="13" borderId="17" xfId="0" applyFont="1" applyFill="1" applyBorder="1" applyAlignment="1">
      <alignment horizontal="left" vertical="top" wrapText="1"/>
    </xf>
    <xf numFmtId="0" fontId="0" fillId="11" borderId="6" xfId="0" applyFont="1" applyFill="1" applyBorder="1" applyAlignment="1">
      <alignment horizontal="left" vertical="top"/>
    </xf>
    <xf numFmtId="0" fontId="0" fillId="11" borderId="0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6" fillId="13" borderId="15" xfId="0" applyFont="1" applyFill="1" applyBorder="1" applyAlignment="1">
      <alignment horizontal="left" vertical="top"/>
    </xf>
    <xf numFmtId="0" fontId="16" fillId="13" borderId="16" xfId="0" applyFont="1" applyFill="1" applyBorder="1" applyAlignment="1">
      <alignment horizontal="left" vertical="top"/>
    </xf>
    <xf numFmtId="0" fontId="16" fillId="13" borderId="2" xfId="0" applyFont="1" applyFill="1" applyBorder="1" applyAlignment="1">
      <alignment horizontal="left" vertical="top" wrapText="1"/>
    </xf>
    <xf numFmtId="0" fontId="16" fillId="13" borderId="3" xfId="0" applyFont="1" applyFill="1" applyBorder="1" applyAlignment="1">
      <alignment horizontal="left" vertical="top" wrapText="1"/>
    </xf>
    <xf numFmtId="0" fontId="16" fillId="6" borderId="15" xfId="0" applyFont="1" applyFill="1" applyBorder="1" applyAlignment="1">
      <alignment horizontal="left" vertical="top"/>
    </xf>
    <xf numFmtId="0" fontId="16" fillId="6" borderId="16" xfId="0" applyFont="1" applyFill="1" applyBorder="1" applyAlignment="1">
      <alignment horizontal="left" vertical="top"/>
    </xf>
    <xf numFmtId="0" fontId="16" fillId="6" borderId="2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 wrapText="1"/>
    </xf>
    <xf numFmtId="0" fontId="16" fillId="6" borderId="3" xfId="0" applyFont="1" applyFill="1" applyBorder="1" applyAlignment="1">
      <alignment horizontal="left" vertical="top" wrapText="1"/>
    </xf>
    <xf numFmtId="0" fontId="0" fillId="6" borderId="1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6" borderId="7" xfId="0" quotePrefix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11" fillId="21" borderId="3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39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1" borderId="42" xfId="0" applyFont="1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6" borderId="39" xfId="0" applyFill="1" applyBorder="1" applyAlignment="1">
      <alignment horizontal="center" vertical="center"/>
    </xf>
    <xf numFmtId="0" fontId="6" fillId="6" borderId="39" xfId="0" quotePrefix="1" applyFont="1" applyFill="1" applyBorder="1" applyAlignment="1">
      <alignment horizontal="center" vertical="center"/>
    </xf>
    <xf numFmtId="0" fontId="6" fillId="0" borderId="42" xfId="0" quotePrefix="1" applyFont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0" fillId="8" borderId="39" xfId="0" quotePrefix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6" fillId="6" borderId="0" xfId="0" quotePrefix="1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22" borderId="38" xfId="0" quotePrefix="1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9" fillId="21" borderId="38" xfId="0" applyFont="1" applyFill="1" applyBorder="1" applyAlignment="1">
      <alignment horizontal="center" vertical="center"/>
    </xf>
    <xf numFmtId="0" fontId="19" fillId="21" borderId="39" xfId="0" applyFont="1" applyFill="1" applyBorder="1" applyAlignment="1">
      <alignment horizontal="center" vertical="center"/>
    </xf>
    <xf numFmtId="0" fontId="19" fillId="2" borderId="39" xfId="0" quotePrefix="1" applyFont="1" applyFill="1" applyBorder="1" applyAlignment="1">
      <alignment horizontal="center" vertical="center"/>
    </xf>
    <xf numFmtId="0" fontId="19" fillId="21" borderId="42" xfId="0" quotePrefix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23" xfId="0" quotePrefix="1" applyFont="1" applyFill="1" applyBorder="1" applyAlignment="1">
      <alignment horizontal="center" vertical="center"/>
    </xf>
    <xf numFmtId="0" fontId="19" fillId="2" borderId="44" xfId="0" quotePrefix="1" applyFont="1" applyFill="1" applyBorder="1" applyAlignment="1">
      <alignment horizontal="center" vertical="center"/>
    </xf>
    <xf numFmtId="0" fontId="7" fillId="2" borderId="38" xfId="0" quotePrefix="1" applyFont="1" applyFill="1" applyBorder="1" applyAlignment="1">
      <alignment horizontal="center" vertical="center"/>
    </xf>
    <xf numFmtId="0" fontId="7" fillId="2" borderId="39" xfId="0" quotePrefix="1" applyFont="1" applyFill="1" applyBorder="1" applyAlignment="1">
      <alignment horizontal="center" vertical="center"/>
    </xf>
    <xf numFmtId="0" fontId="7" fillId="2" borderId="23" xfId="0" quotePrefix="1" applyFont="1" applyFill="1" applyBorder="1" applyAlignment="1">
      <alignment horizontal="center" vertical="center"/>
    </xf>
    <xf numFmtId="0" fontId="7" fillId="2" borderId="44" xfId="0" quotePrefix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21" borderId="38" xfId="0" quotePrefix="1" applyFont="1" applyFill="1" applyBorder="1" applyAlignment="1">
      <alignment horizontal="center" vertical="center"/>
    </xf>
    <xf numFmtId="0" fontId="19" fillId="21" borderId="39" xfId="0" quotePrefix="1" applyFont="1" applyFill="1" applyBorder="1" applyAlignment="1">
      <alignment horizontal="center" vertical="center"/>
    </xf>
    <xf numFmtId="0" fontId="7" fillId="21" borderId="42" xfId="0" quotePrefix="1" applyFont="1" applyFill="1" applyBorder="1" applyAlignment="1">
      <alignment horizontal="center" vertical="center"/>
    </xf>
    <xf numFmtId="0" fontId="7" fillId="21" borderId="39" xfId="0" quotePrefix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1" borderId="39" xfId="0" applyFont="1" applyFill="1" applyBorder="1" applyAlignment="1">
      <alignment horizontal="center" vertical="center"/>
    </xf>
    <xf numFmtId="0" fontId="0" fillId="21" borderId="45" xfId="0" applyFont="1" applyFill="1" applyBorder="1" applyAlignment="1">
      <alignment horizontal="center" vertical="center"/>
    </xf>
    <xf numFmtId="0" fontId="6" fillId="6" borderId="41" xfId="0" quotePrefix="1" applyFont="1" applyFill="1" applyBorder="1" applyAlignment="1">
      <alignment horizontal="center" vertical="center"/>
    </xf>
    <xf numFmtId="0" fontId="6" fillId="6" borderId="46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  <xf numFmtId="0" fontId="0" fillId="21" borderId="42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/>
    <xf numFmtId="0" fontId="7" fillId="21" borderId="38" xfId="0" applyFont="1" applyFill="1" applyBorder="1" applyAlignment="1">
      <alignment horizontal="center" vertical="center"/>
    </xf>
    <xf numFmtId="0" fontId="7" fillId="21" borderId="41" xfId="0" quotePrefix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7" fillId="6" borderId="38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2" xfId="0" quotePrefix="1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6" fillId="22" borderId="12" xfId="0" quotePrefix="1" applyFont="1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9FFB9"/>
      <color rgb="FF99FF99"/>
      <color rgb="FF99FFCC"/>
      <color rgb="FFFFFF99"/>
      <color rgb="FF0000FF"/>
      <color rgb="FFFFCC99"/>
      <color rgb="FF660066"/>
      <color rgb="FF006600"/>
      <color rgb="FF00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Titulacions'!$B$21:$F$21</c:f>
              <c:numCache>
                <c:formatCode>General</c:formatCode>
                <c:ptCount val="5"/>
                <c:pt idx="0">
                  <c:v>23</c:v>
                </c:pt>
                <c:pt idx="1">
                  <c:v>20</c:v>
                </c:pt>
                <c:pt idx="2">
                  <c:v>7</c:v>
                </c:pt>
                <c:pt idx="3">
                  <c:v>6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2D-4235-BAB6-E80A54F538FD}"/>
            </c:ext>
          </c:extLst>
        </c:ser>
        <c:ser>
          <c:idx val="1"/>
          <c:order val="1"/>
          <c:tx>
            <c:strRef>
              <c:f>'Opt compartides Titulacions'!$A$22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Titulacions'!$B$22:$F$22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2D-4235-BAB6-E80A54F538FD}"/>
            </c:ext>
          </c:extLst>
        </c:ser>
        <c:ser>
          <c:idx val="2"/>
          <c:order val="2"/>
          <c:tx>
            <c:strRef>
              <c:f>'Opt compartides Titulacions'!$A$23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Titulacions'!$B$23:$F$23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2D-4235-BAB6-E80A54F538FD}"/>
            </c:ext>
          </c:extLst>
        </c:ser>
        <c:ser>
          <c:idx val="3"/>
          <c:order val="3"/>
          <c:tx>
            <c:strRef>
              <c:f>'Opt compartides Titulacions'!$A$24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Titulacions'!$B$24:$F$24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2D-4235-BAB6-E80A54F538FD}"/>
            </c:ext>
          </c:extLst>
        </c:ser>
        <c:ser>
          <c:idx val="4"/>
          <c:order val="4"/>
          <c:tx>
            <c:strRef>
              <c:f>'Opt compartides Titulacions'!$A$25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Titulacions'!$B$25:$F$25</c:f>
              <c:numCache>
                <c:formatCode>General</c:formatCode>
                <c:ptCount val="5"/>
                <c:pt idx="0">
                  <c:v>10</c:v>
                </c:pt>
                <c:pt idx="1">
                  <c:v>17</c:v>
                </c:pt>
                <c:pt idx="2">
                  <c:v>26</c:v>
                </c:pt>
                <c:pt idx="3">
                  <c:v>31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2D-4235-BAB6-E80A54F538FD}"/>
            </c:ext>
          </c:extLst>
        </c:ser>
        <c:dLbls/>
        <c:marker val="1"/>
        <c:axId val="150770432"/>
        <c:axId val="150771968"/>
      </c:lineChart>
      <c:catAx>
        <c:axId val="150770432"/>
        <c:scaling>
          <c:orientation val="minMax"/>
        </c:scaling>
        <c:axPos val="b"/>
        <c:numFmt formatCode="General" sourceLinked="0"/>
        <c:tickLblPos val="nextTo"/>
        <c:crossAx val="150771968"/>
        <c:crosses val="autoZero"/>
        <c:auto val="1"/>
        <c:lblAlgn val="ctr"/>
        <c:lblOffset val="100"/>
      </c:catAx>
      <c:valAx>
        <c:axId val="150771968"/>
        <c:scaling>
          <c:orientation val="minMax"/>
        </c:scaling>
        <c:axPos val="l"/>
        <c:majorGridlines/>
        <c:numFmt formatCode="General" sourceLinked="1"/>
        <c:tickLblPos val="nextTo"/>
        <c:crossAx val="1507704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Titulacions'!$H$39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Titulacions'!$I$39:$L$39</c:f>
              <c:numCache>
                <c:formatCode>General</c:formatCode>
                <c:ptCount val="4"/>
                <c:pt idx="1">
                  <c:v>11</c:v>
                </c:pt>
                <c:pt idx="2">
                  <c:v>20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F3-4B28-8417-E6DCA1ED0ACC}"/>
            </c:ext>
          </c:extLst>
        </c:ser>
        <c:ser>
          <c:idx val="1"/>
          <c:order val="1"/>
          <c:tx>
            <c:strRef>
              <c:f>'Opt compartides Titulacions'!$H$40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Titulacions'!$I$40:$L$40</c:f>
              <c:numCache>
                <c:formatCode>General</c:formatCode>
                <c:ptCount val="4"/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F3-4B28-8417-E6DCA1ED0ACC}"/>
            </c:ext>
          </c:extLst>
        </c:ser>
        <c:ser>
          <c:idx val="2"/>
          <c:order val="2"/>
          <c:tx>
            <c:strRef>
              <c:f>'Opt compartides Titulacions'!$H$41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Titulacions'!$I$41:$L$41</c:f>
              <c:numCache>
                <c:formatCode>General</c:formatCode>
                <c:ptCount val="4"/>
                <c:pt idx="1">
                  <c:v>4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F3-4B28-8417-E6DCA1ED0ACC}"/>
            </c:ext>
          </c:extLst>
        </c:ser>
        <c:ser>
          <c:idx val="3"/>
          <c:order val="3"/>
          <c:tx>
            <c:strRef>
              <c:f>'Opt compartides Titulacions'!$H$42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Titulacions'!$I$42:$L$42</c:f>
              <c:numCache>
                <c:formatCode>General</c:formatCode>
                <c:ptCount val="4"/>
                <c:pt idx="1">
                  <c:v>0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F3-4B28-8417-E6DCA1ED0ACC}"/>
            </c:ext>
          </c:extLst>
        </c:ser>
        <c:ser>
          <c:idx val="4"/>
          <c:order val="4"/>
          <c:tx>
            <c:strRef>
              <c:f>'Opt compartides Titulacions'!$H$43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Titulacions'!$I$43:$L$43</c:f>
              <c:numCache>
                <c:formatCode>General</c:formatCode>
                <c:ptCount val="4"/>
                <c:pt idx="1">
                  <c:v>8</c:v>
                </c:pt>
                <c:pt idx="2">
                  <c:v>16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F3-4B28-8417-E6DCA1ED0ACC}"/>
            </c:ext>
          </c:extLst>
        </c:ser>
        <c:dLbls/>
        <c:marker val="1"/>
        <c:axId val="99972224"/>
        <c:axId val="99973760"/>
      </c:lineChart>
      <c:catAx>
        <c:axId val="99972224"/>
        <c:scaling>
          <c:orientation val="minMax"/>
        </c:scaling>
        <c:axPos val="b"/>
        <c:numFmt formatCode="General" sourceLinked="0"/>
        <c:tickLblPos val="nextTo"/>
        <c:crossAx val="99973760"/>
        <c:crosses val="autoZero"/>
        <c:auto val="1"/>
        <c:lblAlgn val="ctr"/>
        <c:lblOffset val="100"/>
      </c:catAx>
      <c:valAx>
        <c:axId val="99973760"/>
        <c:scaling>
          <c:orientation val="minMax"/>
        </c:scaling>
        <c:axPos val="l"/>
        <c:majorGridlines/>
        <c:numFmt formatCode="General" sourceLinked="1"/>
        <c:tickLblPos val="nextTo"/>
        <c:crossAx val="999722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Titulacions'!$B$48:$F$48</c:f>
              <c:numCache>
                <c:formatCode>General</c:formatCode>
                <c:ptCount val="5"/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Titulacions'!$A$49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Titulacions'!$B$49:$F$49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Titulacions'!$A$50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Titulacions'!$B$50:$F$50</c:f>
              <c:numCache>
                <c:formatCode>General</c:formatCode>
                <c:ptCount val="5"/>
                <c:pt idx="0">
                  <c:v>12</c:v>
                </c:pt>
                <c:pt idx="1">
                  <c:v>7</c:v>
                </c:pt>
                <c:pt idx="2">
                  <c:v>13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Titulacions'!$A$51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Titulacions'!$B$51:$F$51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'Opt compartides Titulacions'!$A$52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Titulacions'!$B$52:$F$52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marker val="1"/>
        <c:axId val="162936704"/>
        <c:axId val="162971008"/>
      </c:lineChart>
      <c:catAx>
        <c:axId val="162936704"/>
        <c:scaling>
          <c:orientation val="minMax"/>
        </c:scaling>
        <c:axPos val="b"/>
        <c:tickLblPos val="nextTo"/>
        <c:crossAx val="162971008"/>
        <c:crosses val="autoZero"/>
        <c:auto val="1"/>
        <c:lblAlgn val="ctr"/>
        <c:lblOffset val="100"/>
      </c:catAx>
      <c:valAx>
        <c:axId val="162971008"/>
        <c:scaling>
          <c:orientation val="minMax"/>
        </c:scaling>
        <c:axPos val="l"/>
        <c:majorGridlines/>
        <c:numFmt formatCode="General" sourceLinked="1"/>
        <c:tickLblPos val="nextTo"/>
        <c:crossAx val="162936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Titulacions'!$H$48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Titulacions'!$I$48:$M$48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Titulacions'!$H$49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Titulacions'!$I$49:$M$49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Titulacions'!$H$50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Titulacions'!$I$50:$M$50</c:f>
              <c:numCache>
                <c:formatCode>General</c:formatCode>
                <c:ptCount val="5"/>
                <c:pt idx="0">
                  <c:v>14</c:v>
                </c:pt>
                <c:pt idx="1">
                  <c:v>16</c:v>
                </c:pt>
                <c:pt idx="2">
                  <c:v>14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Titulacions'!$H$51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Titulacions'!$I$51:$M$51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'Opt compartides Titulacions'!$H$52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Titulacions'!$I$52:$M$52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marker val="1"/>
        <c:axId val="171877120"/>
        <c:axId val="171894272"/>
      </c:lineChart>
      <c:catAx>
        <c:axId val="171877120"/>
        <c:scaling>
          <c:orientation val="minMax"/>
        </c:scaling>
        <c:axPos val="b"/>
        <c:tickLblPos val="nextTo"/>
        <c:crossAx val="171894272"/>
        <c:crosses val="autoZero"/>
        <c:auto val="1"/>
        <c:lblAlgn val="ctr"/>
        <c:lblOffset val="100"/>
      </c:catAx>
      <c:valAx>
        <c:axId val="171894272"/>
        <c:scaling>
          <c:orientation val="minMax"/>
        </c:scaling>
        <c:axPos val="l"/>
        <c:majorGridlines/>
        <c:numFmt formatCode="General" sourceLinked="1"/>
        <c:tickLblPos val="nextTo"/>
        <c:crossAx val="171877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Titulacions'!$A$57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Titulacions'!$B$57:$F$57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Titulacions'!$A$58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Titulacions'!$B$58:$F$58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Titulacions'!$A$59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Titulacions'!$B$59:$F$59</c:f>
              <c:numCache>
                <c:formatCode>General</c:formatCode>
                <c:ptCount val="5"/>
                <c:pt idx="0">
                  <c:v>3</c:v>
                </c:pt>
                <c:pt idx="1">
                  <c:v>17</c:v>
                </c:pt>
                <c:pt idx="2">
                  <c:v>8</c:v>
                </c:pt>
                <c:pt idx="3">
                  <c:v>13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Titulacions'!$A$60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Titulacions'!$B$60:$F$60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'Opt compartides Titulacions'!$A$61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Titulacions'!$B$61:$F$61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</c:ser>
        <c:marker val="1"/>
        <c:axId val="175430656"/>
        <c:axId val="175432448"/>
      </c:lineChart>
      <c:catAx>
        <c:axId val="175430656"/>
        <c:scaling>
          <c:orientation val="minMax"/>
        </c:scaling>
        <c:axPos val="b"/>
        <c:tickLblPos val="nextTo"/>
        <c:crossAx val="175432448"/>
        <c:crosses val="autoZero"/>
        <c:auto val="1"/>
        <c:lblAlgn val="ctr"/>
        <c:lblOffset val="100"/>
      </c:catAx>
      <c:valAx>
        <c:axId val="175432448"/>
        <c:scaling>
          <c:orientation val="minMax"/>
        </c:scaling>
        <c:axPos val="l"/>
        <c:majorGridlines/>
        <c:numFmt formatCode="General" sourceLinked="1"/>
        <c:tickLblPos val="nextTo"/>
        <c:crossAx val="175430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Titulacions'!$H$57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Titulacions'!$I$57:$M$57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Titulacions'!$H$58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Titulacions'!$I$58:$M$58</c:f>
              <c:numCache>
                <c:formatCode>General</c:formatCode>
                <c:ptCount val="5"/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Titulacions'!$H$59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Titulacions'!$I$59:$M$59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Titulacions'!$H$60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Titulacions'!$I$60:$M$60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'Opt compartides Titulacions'!$H$61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Titulacions'!$I$61:$M$61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</c:ser>
        <c:marker val="1"/>
        <c:axId val="185320192"/>
        <c:axId val="185322112"/>
      </c:lineChart>
      <c:catAx>
        <c:axId val="185320192"/>
        <c:scaling>
          <c:orientation val="minMax"/>
        </c:scaling>
        <c:axPos val="b"/>
        <c:tickLblPos val="nextTo"/>
        <c:crossAx val="185322112"/>
        <c:crosses val="autoZero"/>
        <c:auto val="1"/>
        <c:lblAlgn val="ctr"/>
        <c:lblOffset val="100"/>
      </c:catAx>
      <c:valAx>
        <c:axId val="185322112"/>
        <c:scaling>
          <c:orientation val="minMax"/>
        </c:scaling>
        <c:axPos val="l"/>
        <c:majorGridlines/>
        <c:numFmt formatCode="General" sourceLinked="1"/>
        <c:tickLblPos val="nextTo"/>
        <c:crossAx val="185320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Titulacions'!$A$66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Titulacions'!$B$66:$F$66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'Opt compartides Titulacions'!$A$67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Titulacions'!$B$67:$F$67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'Opt compartides Titulacions'!$A$68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Titulacions'!$B$68:$F$68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'Opt compartides Titulacions'!$A$69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Titulacions'!$B$69:$F$69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'Opt compartides Titulacions'!$A$70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Titulacions'!$B$70:$F$70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</c:ser>
        <c:marker val="1"/>
        <c:axId val="166937728"/>
        <c:axId val="166993920"/>
      </c:lineChart>
      <c:catAx>
        <c:axId val="166937728"/>
        <c:scaling>
          <c:orientation val="minMax"/>
        </c:scaling>
        <c:axPos val="b"/>
        <c:tickLblPos val="nextTo"/>
        <c:crossAx val="166993920"/>
        <c:crosses val="autoZero"/>
        <c:auto val="1"/>
        <c:lblAlgn val="ctr"/>
        <c:lblOffset val="100"/>
      </c:catAx>
      <c:valAx>
        <c:axId val="166993920"/>
        <c:scaling>
          <c:orientation val="minMax"/>
        </c:scaling>
        <c:axPos val="l"/>
        <c:majorGridlines/>
        <c:numFmt formatCode="General" sourceLinked="1"/>
        <c:tickLblPos val="nextTo"/>
        <c:crossAx val="166937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Titulacions'!$H$4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Titulacions'!$I$3:$M$3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Titulacions'!$I$4:$M$4</c:f>
              <c:numCache>
                <c:formatCode>General</c:formatCode>
                <c:ptCount val="5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79-4A64-A12C-982F58929818}"/>
            </c:ext>
          </c:extLst>
        </c:ser>
        <c:ser>
          <c:idx val="1"/>
          <c:order val="1"/>
          <c:tx>
            <c:strRef>
              <c:f>'Opt compartides Titulacions'!$H$5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Titulacions'!$I$3:$M$3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Titulacions'!$I$5:$M$5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79-4A64-A12C-982F58929818}"/>
            </c:ext>
          </c:extLst>
        </c:ser>
        <c:dLbls/>
        <c:marker val="1"/>
        <c:axId val="100114432"/>
        <c:axId val="100115968"/>
      </c:lineChart>
      <c:catAx>
        <c:axId val="100114432"/>
        <c:scaling>
          <c:orientation val="minMax"/>
        </c:scaling>
        <c:axPos val="b"/>
        <c:numFmt formatCode="General" sourceLinked="0"/>
        <c:tickLblPos val="nextTo"/>
        <c:crossAx val="100115968"/>
        <c:crosses val="autoZero"/>
        <c:auto val="1"/>
        <c:lblAlgn val="ctr"/>
        <c:lblOffset val="100"/>
      </c:catAx>
      <c:valAx>
        <c:axId val="100115968"/>
        <c:scaling>
          <c:orientation val="minMax"/>
        </c:scaling>
        <c:axPos val="l"/>
        <c:majorGridlines/>
        <c:numFmt formatCode="General" sourceLinked="1"/>
        <c:tickLblPos val="nextTo"/>
        <c:crossAx val="1001144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Titulacions'!$H$21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Titulacions'!$I$21:$M$21</c:f>
              <c:numCache>
                <c:formatCode>General</c:formatCode>
                <c:ptCount val="5"/>
                <c:pt idx="0">
                  <c:v>26</c:v>
                </c:pt>
                <c:pt idx="1">
                  <c:v>31</c:v>
                </c:pt>
                <c:pt idx="2">
                  <c:v>14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06-4270-86FC-407888690B55}"/>
            </c:ext>
          </c:extLst>
        </c:ser>
        <c:ser>
          <c:idx val="1"/>
          <c:order val="1"/>
          <c:tx>
            <c:strRef>
              <c:f>'Opt compartides Titulacions'!$H$22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Titulacions'!$I$22:$M$22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06-4270-86FC-407888690B55}"/>
            </c:ext>
          </c:extLst>
        </c:ser>
        <c:ser>
          <c:idx val="2"/>
          <c:order val="2"/>
          <c:tx>
            <c:strRef>
              <c:f>'Opt compartides Titulacions'!$H$23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Titulacions'!$I$23:$M$23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06-4270-86FC-407888690B55}"/>
            </c:ext>
          </c:extLst>
        </c:ser>
        <c:ser>
          <c:idx val="3"/>
          <c:order val="3"/>
          <c:tx>
            <c:strRef>
              <c:f>'Opt compartides Titulacions'!$H$24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Titulacions'!$I$24:$M$24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06-4270-86FC-407888690B55}"/>
            </c:ext>
          </c:extLst>
        </c:ser>
        <c:ser>
          <c:idx val="4"/>
          <c:order val="4"/>
          <c:tx>
            <c:strRef>
              <c:f>'Opt compartides Titulacions'!$H$25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Titulacions'!$I$25:$M$25</c:f>
              <c:numCache>
                <c:formatCode>General</c:formatCode>
                <c:ptCount val="5"/>
                <c:pt idx="0">
                  <c:v>17</c:v>
                </c:pt>
                <c:pt idx="1">
                  <c:v>27</c:v>
                </c:pt>
                <c:pt idx="2">
                  <c:v>21</c:v>
                </c:pt>
                <c:pt idx="3">
                  <c:v>14</c:v>
                </c:pt>
                <c:pt idx="4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A06-4270-86FC-407888690B55}"/>
            </c:ext>
          </c:extLst>
        </c:ser>
        <c:dLbls/>
        <c:marker val="1"/>
        <c:axId val="102371328"/>
        <c:axId val="102372864"/>
      </c:lineChart>
      <c:catAx>
        <c:axId val="102371328"/>
        <c:scaling>
          <c:orientation val="minMax"/>
        </c:scaling>
        <c:axPos val="b"/>
        <c:numFmt formatCode="General" sourceLinked="0"/>
        <c:tickLblPos val="nextTo"/>
        <c:crossAx val="102372864"/>
        <c:crosses val="autoZero"/>
        <c:auto val="1"/>
        <c:lblAlgn val="ctr"/>
        <c:lblOffset val="100"/>
      </c:catAx>
      <c:valAx>
        <c:axId val="102372864"/>
        <c:scaling>
          <c:orientation val="minMax"/>
        </c:scaling>
        <c:axPos val="l"/>
        <c:majorGridlines/>
        <c:numFmt formatCode="General" sourceLinked="1"/>
        <c:tickLblPos val="nextTo"/>
        <c:crossAx val="1023713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Titulacions'!$B$30:$E$30</c:f>
              <c:numCache>
                <c:formatCode>General</c:formatCode>
                <c:ptCount val="4"/>
                <c:pt idx="0">
                  <c:v>17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F-4CD5-9A57-BAF561D68AEE}"/>
            </c:ext>
          </c:extLst>
        </c:ser>
        <c:ser>
          <c:idx val="1"/>
          <c:order val="1"/>
          <c:tx>
            <c:strRef>
              <c:f>'Opt compartides Titulacions'!$A$31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Titulacions'!$B$31:$E$31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AF-4CD5-9A57-BAF561D68AEE}"/>
            </c:ext>
          </c:extLst>
        </c:ser>
        <c:ser>
          <c:idx val="2"/>
          <c:order val="2"/>
          <c:tx>
            <c:strRef>
              <c:f>'Opt compartides Titulacions'!$A$32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Titulacions'!$B$32:$E$32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AF-4CD5-9A57-BAF561D68AEE}"/>
            </c:ext>
          </c:extLst>
        </c:ser>
        <c:ser>
          <c:idx val="3"/>
          <c:order val="3"/>
          <c:tx>
            <c:strRef>
              <c:f>'Opt compartides Titulacions'!$A$33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Titulacions'!$B$33:$E$33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8AF-4CD5-9A57-BAF561D68AEE}"/>
            </c:ext>
          </c:extLst>
        </c:ser>
        <c:ser>
          <c:idx val="4"/>
          <c:order val="4"/>
          <c:tx>
            <c:strRef>
              <c:f>'Opt compartides Titulacions'!$A$34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Titulacions'!$B$34:$E$34</c:f>
              <c:numCache>
                <c:formatCode>General</c:formatCode>
                <c:ptCount val="4"/>
                <c:pt idx="0">
                  <c:v>13</c:v>
                </c:pt>
                <c:pt idx="1">
                  <c:v>23</c:v>
                </c:pt>
                <c:pt idx="2">
                  <c:v>18</c:v>
                </c:pt>
                <c:pt idx="3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8AF-4CD5-9A57-BAF561D68AEE}"/>
            </c:ext>
          </c:extLst>
        </c:ser>
        <c:dLbls/>
        <c:marker val="1"/>
        <c:axId val="102428672"/>
        <c:axId val="102430208"/>
      </c:lineChart>
      <c:catAx>
        <c:axId val="102428672"/>
        <c:scaling>
          <c:orientation val="minMax"/>
        </c:scaling>
        <c:axPos val="b"/>
        <c:numFmt formatCode="General" sourceLinked="1"/>
        <c:tickLblPos val="nextTo"/>
        <c:crossAx val="102430208"/>
        <c:crosses val="autoZero"/>
        <c:auto val="1"/>
        <c:lblAlgn val="ctr"/>
        <c:lblOffset val="100"/>
      </c:catAx>
      <c:valAx>
        <c:axId val="102430208"/>
        <c:scaling>
          <c:orientation val="minMax"/>
        </c:scaling>
        <c:axPos val="l"/>
        <c:majorGridlines/>
        <c:numFmt formatCode="General" sourceLinked="1"/>
        <c:tickLblPos val="nextTo"/>
        <c:crossAx val="1024286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Titulacions'!$B$12:$F$12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Titulacions'!$B$13:$F$13</c:f>
              <c:numCache>
                <c:formatCode>General</c:formatCode>
                <c:ptCount val="5"/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9A-4A20-8B1D-9E14569030D1}"/>
            </c:ext>
          </c:extLst>
        </c:ser>
        <c:ser>
          <c:idx val="1"/>
          <c:order val="1"/>
          <c:tx>
            <c:strRef>
              <c:f>'Opt compartides Titulacions'!$A$14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Titulacions'!$B$12:$F$12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Titulacions'!$B$14:$F$14</c:f>
              <c:numCache>
                <c:formatCode>General</c:formatCode>
                <c:ptCount val="5"/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9A-4A20-8B1D-9E14569030D1}"/>
            </c:ext>
          </c:extLst>
        </c:ser>
        <c:dLbls/>
        <c:marker val="1"/>
        <c:axId val="25717760"/>
        <c:axId val="25735936"/>
      </c:lineChart>
      <c:catAx>
        <c:axId val="25717760"/>
        <c:scaling>
          <c:orientation val="minMax"/>
        </c:scaling>
        <c:axPos val="b"/>
        <c:numFmt formatCode="General" sourceLinked="0"/>
        <c:tickLblPos val="nextTo"/>
        <c:crossAx val="25735936"/>
        <c:crosses val="autoZero"/>
        <c:auto val="1"/>
        <c:lblAlgn val="ctr"/>
        <c:lblOffset val="100"/>
      </c:catAx>
      <c:valAx>
        <c:axId val="25735936"/>
        <c:scaling>
          <c:orientation val="minMax"/>
        </c:scaling>
        <c:axPos val="l"/>
        <c:majorGridlines/>
        <c:numFmt formatCode="General" sourceLinked="1"/>
        <c:tickLblPos val="nextTo"/>
        <c:crossAx val="257177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Titulacions'!$H$13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Titulacions'!$I$12:$M$12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Titulacions'!$I$13:$M$13</c:f>
              <c:numCache>
                <c:formatCode>General</c:formatCode>
                <c:ptCount val="5"/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9D-4D2D-AE09-ADA68C877D70}"/>
            </c:ext>
          </c:extLst>
        </c:ser>
        <c:ser>
          <c:idx val="1"/>
          <c:order val="1"/>
          <c:tx>
            <c:strRef>
              <c:f>'Opt compartides Titulacions'!$H$14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Titulacions'!$I$12:$M$12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Titulacions'!$I$14:$M$14</c:f>
              <c:numCache>
                <c:formatCode>General</c:formatCode>
                <c:ptCount val="5"/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9D-4D2D-AE09-ADA68C877D70}"/>
            </c:ext>
          </c:extLst>
        </c:ser>
        <c:dLbls/>
        <c:marker val="1"/>
        <c:axId val="25749760"/>
        <c:axId val="71696384"/>
      </c:lineChart>
      <c:catAx>
        <c:axId val="25749760"/>
        <c:scaling>
          <c:orientation val="minMax"/>
        </c:scaling>
        <c:axPos val="b"/>
        <c:numFmt formatCode="General" sourceLinked="0"/>
        <c:tickLblPos val="nextTo"/>
        <c:crossAx val="71696384"/>
        <c:crosses val="autoZero"/>
        <c:auto val="1"/>
        <c:lblAlgn val="ctr"/>
        <c:lblOffset val="100"/>
      </c:catAx>
      <c:valAx>
        <c:axId val="71696384"/>
        <c:scaling>
          <c:orientation val="minMax"/>
        </c:scaling>
        <c:axPos val="l"/>
        <c:majorGridlines/>
        <c:numFmt formatCode="General" sourceLinked="1"/>
        <c:tickLblPos val="nextTo"/>
        <c:crossAx val="257497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Titulacions'!$H$30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Titulacions'!$I$30:$L$30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AF-416C-B921-CCBE7762FCD9}"/>
            </c:ext>
          </c:extLst>
        </c:ser>
        <c:ser>
          <c:idx val="1"/>
          <c:order val="1"/>
          <c:tx>
            <c:strRef>
              <c:f>'Opt compartides Titulacions'!$H$31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Titulacions'!$I$31:$L$31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AF-416C-B921-CCBE7762FCD9}"/>
            </c:ext>
          </c:extLst>
        </c:ser>
        <c:ser>
          <c:idx val="2"/>
          <c:order val="2"/>
          <c:tx>
            <c:strRef>
              <c:f>'Opt compartides Titulacions'!$H$32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Titulacions'!$I$32:$L$32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AF-416C-B921-CCBE7762FCD9}"/>
            </c:ext>
          </c:extLst>
        </c:ser>
        <c:ser>
          <c:idx val="3"/>
          <c:order val="3"/>
          <c:tx>
            <c:strRef>
              <c:f>'Opt compartides Titulacions'!$H$33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Titulacions'!$I$33:$L$33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CAF-416C-B921-CCBE7762FCD9}"/>
            </c:ext>
          </c:extLst>
        </c:ser>
        <c:ser>
          <c:idx val="4"/>
          <c:order val="4"/>
          <c:tx>
            <c:strRef>
              <c:f>'Opt compartides Titulacions'!$H$34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Titulacions'!$I$34:$L$34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CAF-416C-B921-CCBE7762FCD9}"/>
            </c:ext>
          </c:extLst>
        </c:ser>
        <c:dLbls/>
        <c:marker val="1"/>
        <c:axId val="71760128"/>
        <c:axId val="94642176"/>
      </c:lineChart>
      <c:catAx>
        <c:axId val="71760128"/>
        <c:scaling>
          <c:orientation val="minMax"/>
        </c:scaling>
        <c:axPos val="b"/>
        <c:numFmt formatCode="General" sourceLinked="0"/>
        <c:tickLblPos val="nextTo"/>
        <c:crossAx val="94642176"/>
        <c:crosses val="autoZero"/>
        <c:auto val="1"/>
        <c:lblAlgn val="ctr"/>
        <c:lblOffset val="100"/>
      </c:catAx>
      <c:valAx>
        <c:axId val="94642176"/>
        <c:scaling>
          <c:orientation val="minMax"/>
        </c:scaling>
        <c:axPos val="l"/>
        <c:majorGridlines/>
        <c:numFmt formatCode="General" sourceLinked="1"/>
        <c:tickLblPos val="nextTo"/>
        <c:crossAx val="717601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Titulacions'!$B$3:$F$3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Titulacions'!$B$4:$F$4</c:f>
              <c:numCache>
                <c:formatCode>General</c:formatCode>
                <c:ptCount val="5"/>
                <c:pt idx="0">
                  <c:v>49</c:v>
                </c:pt>
                <c:pt idx="1">
                  <c:v>26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83-4569-B79C-0D0D152C8040}"/>
            </c:ext>
          </c:extLst>
        </c:ser>
        <c:ser>
          <c:idx val="1"/>
          <c:order val="1"/>
          <c:tx>
            <c:strRef>
              <c:f>'Opt compartides Titulacions'!$A$5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Titulacions'!$B$3:$F$3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Titulacions'!$B$5:$F$5</c:f>
              <c:numCache>
                <c:formatCode>General</c:formatCode>
                <c:ptCount val="5"/>
                <c:pt idx="0">
                  <c:v>50</c:v>
                </c:pt>
                <c:pt idx="1">
                  <c:v>24</c:v>
                </c:pt>
                <c:pt idx="2">
                  <c:v>36</c:v>
                </c:pt>
                <c:pt idx="3">
                  <c:v>34</c:v>
                </c:pt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83-4569-B79C-0D0D152C8040}"/>
            </c:ext>
          </c:extLst>
        </c:ser>
        <c:dLbls/>
        <c:marker val="1"/>
        <c:axId val="94656000"/>
        <c:axId val="94657536"/>
      </c:lineChart>
      <c:catAx>
        <c:axId val="94656000"/>
        <c:scaling>
          <c:orientation val="minMax"/>
        </c:scaling>
        <c:axPos val="b"/>
        <c:numFmt formatCode="General" sourceLinked="0"/>
        <c:tickLblPos val="nextTo"/>
        <c:crossAx val="94657536"/>
        <c:crosses val="autoZero"/>
        <c:auto val="1"/>
        <c:lblAlgn val="ctr"/>
        <c:lblOffset val="100"/>
      </c:catAx>
      <c:valAx>
        <c:axId val="94657536"/>
        <c:scaling>
          <c:orientation val="minMax"/>
        </c:scaling>
        <c:axPos val="l"/>
        <c:majorGridlines/>
        <c:numFmt formatCode="General" sourceLinked="1"/>
        <c:tickLblPos val="nextTo"/>
        <c:crossAx val="946560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'Opt compartides Titulacions'!$A$39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Titulacions'!$B$39:$E$39</c:f>
              <c:numCache>
                <c:formatCode>General</c:formatCode>
                <c:ptCount val="4"/>
                <c:pt idx="1">
                  <c:v>11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9F-4716-A89C-5529CC3E5BBE}"/>
            </c:ext>
          </c:extLst>
        </c:ser>
        <c:ser>
          <c:idx val="1"/>
          <c:order val="1"/>
          <c:tx>
            <c:strRef>
              <c:f>'Opt compartides Titulacions'!$A$40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Titulacions'!$B$40:$E$40</c:f>
              <c:numCache>
                <c:formatCode>General</c:formatCode>
                <c:ptCount val="4"/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9F-4716-A89C-5529CC3E5BBE}"/>
            </c:ext>
          </c:extLst>
        </c:ser>
        <c:ser>
          <c:idx val="2"/>
          <c:order val="2"/>
          <c:tx>
            <c:strRef>
              <c:f>'Opt compartides Titulacions'!$A$41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Titulacions'!$B$41:$E$41</c:f>
              <c:numCache>
                <c:formatCode>General</c:formatCode>
                <c:ptCount val="4"/>
                <c:pt idx="1">
                  <c:v>3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9F-4716-A89C-5529CC3E5BBE}"/>
            </c:ext>
          </c:extLst>
        </c:ser>
        <c:ser>
          <c:idx val="3"/>
          <c:order val="3"/>
          <c:tx>
            <c:strRef>
              <c:f>'Opt compartides Titulacions'!$A$42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Titulacions'!$B$42:$E$42</c:f>
              <c:numCache>
                <c:formatCode>General</c:formatCode>
                <c:ptCount val="4"/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9F-4716-A89C-5529CC3E5BBE}"/>
            </c:ext>
          </c:extLst>
        </c:ser>
        <c:ser>
          <c:idx val="4"/>
          <c:order val="4"/>
          <c:tx>
            <c:strRef>
              <c:f>'Opt compartides Titulacions'!$A$43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Titulacions'!$B$43:$E$43</c:f>
              <c:numCache>
                <c:formatCode>General</c:formatCode>
                <c:ptCount val="4"/>
                <c:pt idx="1">
                  <c:v>21</c:v>
                </c:pt>
                <c:pt idx="2">
                  <c:v>16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9F-4716-A89C-5529CC3E5BBE}"/>
            </c:ext>
          </c:extLst>
        </c:ser>
        <c:dLbls/>
        <c:marker val="1"/>
        <c:axId val="94721536"/>
        <c:axId val="94723072"/>
      </c:lineChart>
      <c:catAx>
        <c:axId val="94721536"/>
        <c:scaling>
          <c:orientation val="minMax"/>
        </c:scaling>
        <c:axPos val="b"/>
        <c:numFmt formatCode="General" sourceLinked="0"/>
        <c:tickLblPos val="nextTo"/>
        <c:crossAx val="94723072"/>
        <c:crosses val="autoZero"/>
        <c:auto val="1"/>
        <c:lblAlgn val="ctr"/>
        <c:lblOffset val="100"/>
      </c:catAx>
      <c:valAx>
        <c:axId val="94723072"/>
        <c:scaling>
          <c:orientation val="minMax"/>
        </c:scaling>
        <c:axPos val="l"/>
        <c:majorGridlines/>
        <c:numFmt formatCode="General" sourceLinked="1"/>
        <c:tickLblPos val="nextTo"/>
        <c:crossAx val="947215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133707</xdr:colOff>
      <xdr:row>19</xdr:row>
      <xdr:rowOff>115364</xdr:rowOff>
    </xdr:from>
    <xdr:to>
      <xdr:col>18</xdr:col>
      <xdr:colOff>580967</xdr:colOff>
      <xdr:row>26</xdr:row>
      <xdr:rowOff>264451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90282</xdr:colOff>
      <xdr:row>2</xdr:row>
      <xdr:rowOff>97320</xdr:rowOff>
    </xdr:from>
    <xdr:to>
      <xdr:col>23</xdr:col>
      <xdr:colOff>638175</xdr:colOff>
      <xdr:row>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185765</xdr:colOff>
      <xdr:row>19</xdr:row>
      <xdr:rowOff>109450</xdr:rowOff>
    </xdr:from>
    <xdr:to>
      <xdr:col>23</xdr:col>
      <xdr:colOff>649592</xdr:colOff>
      <xdr:row>26</xdr:row>
      <xdr:rowOff>275103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36088</xdr:colOff>
      <xdr:row>28</xdr:row>
      <xdr:rowOff>104717</xdr:rowOff>
    </xdr:from>
    <xdr:to>
      <xdr:col>18</xdr:col>
      <xdr:colOff>599305</xdr:colOff>
      <xdr:row>35</xdr:row>
      <xdr:rowOff>212391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58570</xdr:colOff>
      <xdr:row>11</xdr:row>
      <xdr:rowOff>98800</xdr:rowOff>
    </xdr:from>
    <xdr:to>
      <xdr:col>18</xdr:col>
      <xdr:colOff>590550</xdr:colOff>
      <xdr:row>17</xdr:row>
      <xdr:rowOff>219075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159144</xdr:colOff>
      <xdr:row>11</xdr:row>
      <xdr:rowOff>101758</xdr:rowOff>
    </xdr:from>
    <xdr:to>
      <xdr:col>23</xdr:col>
      <xdr:colOff>664384</xdr:colOff>
      <xdr:row>17</xdr:row>
      <xdr:rowOff>192865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110039</xdr:colOff>
      <xdr:row>28</xdr:row>
      <xdr:rowOff>88744</xdr:rowOff>
    </xdr:from>
    <xdr:to>
      <xdr:col>23</xdr:col>
      <xdr:colOff>557300</xdr:colOff>
      <xdr:row>35</xdr:row>
      <xdr:rowOff>171568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72176</xdr:colOff>
      <xdr:row>2</xdr:row>
      <xdr:rowOff>80459</xdr:rowOff>
    </xdr:from>
    <xdr:to>
      <xdr:col>18</xdr:col>
      <xdr:colOff>602263</xdr:colOff>
      <xdr:row>9</xdr:row>
      <xdr:rowOff>196415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99392</xdr:colOff>
      <xdr:row>37</xdr:row>
      <xdr:rowOff>57979</xdr:rowOff>
    </xdr:from>
    <xdr:to>
      <xdr:col>18</xdr:col>
      <xdr:colOff>637761</xdr:colOff>
      <xdr:row>44</xdr:row>
      <xdr:rowOff>165654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140804</xdr:colOff>
      <xdr:row>37</xdr:row>
      <xdr:rowOff>74544</xdr:rowOff>
    </xdr:from>
    <xdr:to>
      <xdr:col>23</xdr:col>
      <xdr:colOff>612913</xdr:colOff>
      <xdr:row>44</xdr:row>
      <xdr:rowOff>157371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57151</xdr:colOff>
      <xdr:row>46</xdr:row>
      <xdr:rowOff>85726</xdr:rowOff>
    </xdr:from>
    <xdr:to>
      <xdr:col>18</xdr:col>
      <xdr:colOff>657225</xdr:colOff>
      <xdr:row>52</xdr:row>
      <xdr:rowOff>257176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123825</xdr:colOff>
      <xdr:row>46</xdr:row>
      <xdr:rowOff>85726</xdr:rowOff>
    </xdr:from>
    <xdr:to>
      <xdr:col>23</xdr:col>
      <xdr:colOff>657225</xdr:colOff>
      <xdr:row>52</xdr:row>
      <xdr:rowOff>238126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85725</xdr:colOff>
      <xdr:row>55</xdr:row>
      <xdr:rowOff>38100</xdr:rowOff>
    </xdr:from>
    <xdr:to>
      <xdr:col>18</xdr:col>
      <xdr:colOff>600074</xdr:colOff>
      <xdr:row>61</xdr:row>
      <xdr:rowOff>219075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152400</xdr:colOff>
      <xdr:row>55</xdr:row>
      <xdr:rowOff>47625</xdr:rowOff>
    </xdr:from>
    <xdr:to>
      <xdr:col>23</xdr:col>
      <xdr:colOff>638175</xdr:colOff>
      <xdr:row>61</xdr:row>
      <xdr:rowOff>247650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95250</xdr:colOff>
      <xdr:row>63</xdr:row>
      <xdr:rowOff>57150</xdr:rowOff>
    </xdr:from>
    <xdr:to>
      <xdr:col>18</xdr:col>
      <xdr:colOff>657225</xdr:colOff>
      <xdr:row>70</xdr:row>
      <xdr:rowOff>219075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Normal="100" workbookViewId="0">
      <pane ySplit="2" topLeftCell="A3" activePane="bottomLeft" state="frozen"/>
      <selection activeCell="F15" sqref="F15"/>
      <selection pane="bottomLeft" activeCell="H10" sqref="H10:J10"/>
    </sheetView>
  </sheetViews>
  <sheetFormatPr baseColWidth="10" defaultColWidth="11.42578125" defaultRowHeight="15"/>
  <cols>
    <col min="1" max="1" width="9.5703125" customWidth="1"/>
    <col min="2" max="2" width="23.140625" customWidth="1"/>
    <col min="3" max="3" width="12.42578125" customWidth="1"/>
    <col min="4" max="4" width="11.28515625" customWidth="1"/>
    <col min="5" max="5" width="6.42578125" customWidth="1"/>
    <col min="6" max="6" width="66.7109375" customWidth="1"/>
    <col min="7" max="9" width="9.7109375" style="32" customWidth="1"/>
    <col min="10" max="10" width="11.28515625" style="32" customWidth="1"/>
    <col min="11" max="11" width="10.85546875" style="32" customWidth="1"/>
    <col min="12" max="13" width="6" style="51" customWidth="1"/>
    <col min="14" max="14" width="7.85546875" customWidth="1"/>
    <col min="15" max="15" width="4.85546875" customWidth="1"/>
    <col min="16" max="16" width="5.7109375" customWidth="1"/>
    <col min="17" max="17" width="6.7109375" customWidth="1"/>
    <col min="18" max="18" width="5.7109375" customWidth="1"/>
    <col min="19" max="19" width="6.7109375" customWidth="1"/>
  </cols>
  <sheetData>
    <row r="1" spans="1:19" ht="24" customHeight="1">
      <c r="A1" s="6" t="s">
        <v>240</v>
      </c>
      <c r="B1" s="3"/>
      <c r="C1" s="3"/>
      <c r="D1" s="3"/>
      <c r="E1" s="3"/>
      <c r="F1" s="3"/>
      <c r="G1" s="12" t="s">
        <v>3</v>
      </c>
      <c r="H1" s="12"/>
      <c r="I1" s="12"/>
      <c r="J1" s="583" t="s">
        <v>133</v>
      </c>
      <c r="K1" s="479" t="s">
        <v>233</v>
      </c>
      <c r="L1" s="368"/>
      <c r="M1" s="369"/>
      <c r="N1" s="370" t="s">
        <v>103</v>
      </c>
      <c r="O1" s="371"/>
      <c r="P1" s="372"/>
      <c r="Q1" s="372"/>
      <c r="R1" s="372"/>
      <c r="S1" s="373"/>
    </row>
    <row r="2" spans="1:19" ht="31.5">
      <c r="A2" s="4" t="s">
        <v>2</v>
      </c>
      <c r="B2" s="4" t="s">
        <v>0</v>
      </c>
      <c r="C2" s="4" t="s">
        <v>1</v>
      </c>
      <c r="D2" s="4" t="s">
        <v>144</v>
      </c>
      <c r="E2" s="4" t="s">
        <v>140</v>
      </c>
      <c r="F2" s="5"/>
      <c r="G2" s="13" t="s">
        <v>4</v>
      </c>
      <c r="H2" s="13" t="s">
        <v>5</v>
      </c>
      <c r="I2" s="13" t="s">
        <v>6</v>
      </c>
      <c r="J2" s="227" t="s">
        <v>141</v>
      </c>
      <c r="K2" s="480" t="s">
        <v>232</v>
      </c>
      <c r="L2" s="228" t="s">
        <v>99</v>
      </c>
      <c r="M2" s="229" t="s">
        <v>100</v>
      </c>
      <c r="N2" s="374" t="s">
        <v>104</v>
      </c>
      <c r="O2" s="374" t="s">
        <v>140</v>
      </c>
      <c r="P2" s="375" t="s">
        <v>149</v>
      </c>
      <c r="Q2" s="375" t="s">
        <v>150</v>
      </c>
      <c r="R2" s="375" t="s">
        <v>151</v>
      </c>
      <c r="S2" s="376" t="s">
        <v>152</v>
      </c>
    </row>
    <row r="3" spans="1:19" s="2" customFormat="1" ht="15.75">
      <c r="A3" s="34"/>
      <c r="B3" s="34"/>
      <c r="C3" s="34"/>
      <c r="D3" s="34"/>
      <c r="E3" s="34"/>
      <c r="F3" s="34"/>
      <c r="G3" s="14"/>
      <c r="H3" s="14"/>
      <c r="I3" s="14"/>
      <c r="J3" s="15"/>
      <c r="K3" s="15"/>
      <c r="L3" s="52"/>
      <c r="M3" s="53"/>
      <c r="N3" s="208"/>
      <c r="O3" s="209"/>
      <c r="P3" s="210"/>
      <c r="Q3" s="211"/>
      <c r="R3" s="211"/>
      <c r="S3" s="208"/>
    </row>
    <row r="4" spans="1:19">
      <c r="A4" s="449" t="s">
        <v>28</v>
      </c>
      <c r="B4" s="451" t="s">
        <v>94</v>
      </c>
      <c r="C4" s="9" t="s">
        <v>29</v>
      </c>
      <c r="D4" s="33">
        <v>340</v>
      </c>
      <c r="E4" s="33">
        <v>20</v>
      </c>
      <c r="F4" s="33" t="s">
        <v>32</v>
      </c>
      <c r="G4" s="346">
        <v>36</v>
      </c>
      <c r="H4" s="347">
        <v>33</v>
      </c>
      <c r="I4" s="347">
        <v>26</v>
      </c>
      <c r="J4" s="348">
        <v>22</v>
      </c>
      <c r="K4" s="481">
        <v>13</v>
      </c>
      <c r="L4" s="332"/>
      <c r="M4" s="129" t="s">
        <v>101</v>
      </c>
      <c r="N4" s="144">
        <v>40</v>
      </c>
      <c r="O4" s="162">
        <v>2</v>
      </c>
      <c r="P4" s="175"/>
      <c r="Q4" s="129" t="s">
        <v>101</v>
      </c>
      <c r="R4" s="136"/>
      <c r="S4" s="137"/>
    </row>
    <row r="5" spans="1:19">
      <c r="A5" s="450"/>
      <c r="B5" s="452"/>
      <c r="C5" s="9" t="s">
        <v>30</v>
      </c>
      <c r="D5" s="33">
        <v>744</v>
      </c>
      <c r="E5" s="33">
        <v>20</v>
      </c>
      <c r="F5" s="33" t="s">
        <v>33</v>
      </c>
      <c r="G5" s="349">
        <v>26</v>
      </c>
      <c r="H5" s="350">
        <v>36</v>
      </c>
      <c r="I5" s="350">
        <v>33</v>
      </c>
      <c r="J5" s="351">
        <v>27</v>
      </c>
      <c r="K5" s="486">
        <v>24</v>
      </c>
      <c r="L5" s="332"/>
      <c r="M5" s="129" t="s">
        <v>101</v>
      </c>
      <c r="N5" s="144">
        <v>40</v>
      </c>
      <c r="O5" s="162">
        <v>2</v>
      </c>
      <c r="P5" s="175"/>
      <c r="Q5" s="129" t="s">
        <v>101</v>
      </c>
      <c r="R5" s="136"/>
      <c r="S5" s="137"/>
    </row>
    <row r="6" spans="1:19">
      <c r="A6" s="450"/>
      <c r="B6" s="452"/>
      <c r="C6" s="9" t="s">
        <v>31</v>
      </c>
      <c r="D6" s="33">
        <v>717.73199999999997</v>
      </c>
      <c r="E6" s="33">
        <v>20</v>
      </c>
      <c r="F6" s="33" t="s">
        <v>34</v>
      </c>
      <c r="G6" s="352">
        <v>32</v>
      </c>
      <c r="H6" s="353">
        <v>38</v>
      </c>
      <c r="I6" s="353">
        <v>22</v>
      </c>
      <c r="J6" s="354">
        <v>24</v>
      </c>
      <c r="K6" s="482">
        <v>13</v>
      </c>
      <c r="L6" s="332"/>
      <c r="M6" s="129" t="s">
        <v>101</v>
      </c>
      <c r="N6" s="144">
        <v>20</v>
      </c>
      <c r="O6" s="162">
        <v>1</v>
      </c>
      <c r="P6" s="175"/>
      <c r="Q6" s="129" t="s">
        <v>101</v>
      </c>
      <c r="R6" s="136"/>
      <c r="S6" s="137"/>
    </row>
    <row r="7" spans="1:19" s="1" customFormat="1" ht="15.75">
      <c r="A7" s="35"/>
      <c r="B7" s="38"/>
      <c r="C7" s="36"/>
      <c r="D7" s="36"/>
      <c r="E7" s="36"/>
      <c r="F7" s="41" t="s">
        <v>98</v>
      </c>
      <c r="G7" s="46">
        <f>SUM(G4:G6)</f>
        <v>94</v>
      </c>
      <c r="H7" s="47">
        <f t="shared" ref="H7:K7" si="0">SUM(H4:H6)</f>
        <v>107</v>
      </c>
      <c r="I7" s="47">
        <f t="shared" si="0"/>
        <v>81</v>
      </c>
      <c r="J7" s="42">
        <f t="shared" si="0"/>
        <v>73</v>
      </c>
      <c r="K7" s="483">
        <f t="shared" si="0"/>
        <v>50</v>
      </c>
      <c r="L7" s="54"/>
      <c r="M7" s="55"/>
      <c r="N7" s="73">
        <f t="shared" ref="N7" si="1">SUM(N4:N6)</f>
        <v>100</v>
      </c>
      <c r="O7" s="160"/>
      <c r="P7" s="164"/>
      <c r="Q7" s="73"/>
      <c r="R7" s="99"/>
      <c r="S7" s="100"/>
    </row>
    <row r="8" spans="1:19" s="2" customFormat="1" ht="15.75">
      <c r="A8" s="37"/>
      <c r="B8" s="39"/>
      <c r="C8" s="37"/>
      <c r="D8" s="37"/>
      <c r="E8" s="37"/>
      <c r="F8" s="37"/>
      <c r="G8" s="231"/>
      <c r="H8" s="231"/>
      <c r="I8" s="231"/>
      <c r="J8" s="231"/>
      <c r="K8" s="231"/>
      <c r="L8" s="52"/>
      <c r="M8" s="53"/>
      <c r="N8" s="89"/>
      <c r="O8" s="163"/>
      <c r="P8" s="174"/>
      <c r="Q8" s="25"/>
      <c r="R8" s="136"/>
      <c r="S8" s="137"/>
    </row>
    <row r="9" spans="1:19">
      <c r="A9" s="449" t="s">
        <v>28</v>
      </c>
      <c r="B9" s="453" t="s">
        <v>35</v>
      </c>
      <c r="C9" s="9" t="s">
        <v>36</v>
      </c>
      <c r="D9" s="33">
        <v>702</v>
      </c>
      <c r="E9" s="33">
        <v>20</v>
      </c>
      <c r="F9" s="33" t="s">
        <v>38</v>
      </c>
      <c r="G9" s="276">
        <v>50</v>
      </c>
      <c r="H9" s="347">
        <v>35</v>
      </c>
      <c r="I9" s="347">
        <v>25</v>
      </c>
      <c r="J9" s="348">
        <v>27</v>
      </c>
      <c r="K9" s="481">
        <v>18</v>
      </c>
      <c r="L9" s="130" t="s">
        <v>101</v>
      </c>
      <c r="M9" s="140"/>
      <c r="N9" s="144">
        <v>30</v>
      </c>
      <c r="O9" s="162">
        <v>2</v>
      </c>
      <c r="P9" s="128" t="s">
        <v>101</v>
      </c>
      <c r="Q9" s="136"/>
      <c r="R9" s="136"/>
      <c r="S9" s="137"/>
    </row>
    <row r="10" spans="1:19">
      <c r="A10" s="450"/>
      <c r="B10" s="452"/>
      <c r="C10" s="9" t="s">
        <v>11</v>
      </c>
      <c r="D10" s="33">
        <v>702</v>
      </c>
      <c r="E10" s="33">
        <v>15</v>
      </c>
      <c r="F10" s="33" t="s">
        <v>15</v>
      </c>
      <c r="G10" s="275">
        <f>ROUND(103/2,0)</f>
        <v>52</v>
      </c>
      <c r="H10" s="277">
        <v>50</v>
      </c>
      <c r="I10" s="277">
        <v>58</v>
      </c>
      <c r="J10" s="278">
        <v>54</v>
      </c>
      <c r="K10" s="488">
        <v>32</v>
      </c>
      <c r="L10" s="130" t="s">
        <v>101</v>
      </c>
      <c r="M10" s="140"/>
      <c r="N10" s="321">
        <v>60</v>
      </c>
      <c r="O10" s="162">
        <v>4</v>
      </c>
      <c r="P10" s="128" t="s">
        <v>101</v>
      </c>
      <c r="Q10" s="136"/>
      <c r="R10" s="136"/>
      <c r="S10" s="137"/>
    </row>
    <row r="11" spans="1:19">
      <c r="A11" s="450"/>
      <c r="B11" s="452"/>
      <c r="C11" s="9" t="s">
        <v>37</v>
      </c>
      <c r="D11" s="33">
        <v>702.71699999999998</v>
      </c>
      <c r="E11" s="33">
        <v>20</v>
      </c>
      <c r="F11" s="178" t="s">
        <v>208</v>
      </c>
      <c r="G11" s="279">
        <v>49</v>
      </c>
      <c r="H11" s="353">
        <v>32</v>
      </c>
      <c r="I11" s="353">
        <v>38</v>
      </c>
      <c r="J11" s="354">
        <v>20</v>
      </c>
      <c r="K11" s="487">
        <v>22</v>
      </c>
      <c r="L11" s="130" t="s">
        <v>101</v>
      </c>
      <c r="M11" s="140"/>
      <c r="N11" s="144">
        <v>40</v>
      </c>
      <c r="O11" s="162">
        <v>3</v>
      </c>
      <c r="P11" s="128" t="s">
        <v>101</v>
      </c>
      <c r="Q11" s="136"/>
      <c r="R11" s="136"/>
      <c r="S11" s="137"/>
    </row>
    <row r="12" spans="1:19" s="1" customFormat="1" ht="15.75">
      <c r="A12" s="35"/>
      <c r="B12" s="38"/>
      <c r="C12" s="36"/>
      <c r="D12" s="36"/>
      <c r="E12" s="36"/>
      <c r="F12" s="41" t="s">
        <v>98</v>
      </c>
      <c r="G12" s="224">
        <f>SUM(G9:G11)</f>
        <v>151</v>
      </c>
      <c r="H12" s="225">
        <f t="shared" ref="H12:K12" si="2">SUM(H9:H11)</f>
        <v>117</v>
      </c>
      <c r="I12" s="225">
        <f t="shared" si="2"/>
        <v>121</v>
      </c>
      <c r="J12" s="226">
        <f t="shared" si="2"/>
        <v>101</v>
      </c>
      <c r="K12" s="226">
        <f t="shared" si="2"/>
        <v>72</v>
      </c>
      <c r="L12" s="54"/>
      <c r="M12" s="99"/>
      <c r="N12" s="73">
        <f t="shared" ref="N12" si="3">SUM(N9:N11)</f>
        <v>130</v>
      </c>
      <c r="O12" s="160"/>
      <c r="P12" s="174"/>
      <c r="Q12" s="99"/>
      <c r="R12" s="99"/>
      <c r="S12" s="100"/>
    </row>
    <row r="13" spans="1:19" s="2" customFormat="1" ht="15.75">
      <c r="A13" s="37"/>
      <c r="B13" s="39"/>
      <c r="C13" s="37"/>
      <c r="D13" s="37"/>
      <c r="E13" s="37"/>
      <c r="F13" s="37"/>
      <c r="G13" s="16"/>
      <c r="H13" s="15"/>
      <c r="I13" s="15"/>
      <c r="J13" s="15"/>
      <c r="K13" s="15"/>
      <c r="L13" s="52"/>
      <c r="M13" s="136"/>
      <c r="N13" s="89"/>
      <c r="O13" s="163"/>
      <c r="P13" s="174"/>
      <c r="Q13" s="136"/>
      <c r="R13" s="136"/>
      <c r="S13" s="137"/>
    </row>
    <row r="14" spans="1:19" ht="15" customHeight="1">
      <c r="A14" s="446" t="s">
        <v>22</v>
      </c>
      <c r="B14" s="444" t="s">
        <v>23</v>
      </c>
      <c r="C14" s="9" t="s">
        <v>17</v>
      </c>
      <c r="D14" s="33">
        <v>712</v>
      </c>
      <c r="E14" s="33">
        <v>16</v>
      </c>
      <c r="F14" s="33" t="s">
        <v>21</v>
      </c>
      <c r="G14" s="17"/>
      <c r="H14" s="18">
        <v>30</v>
      </c>
      <c r="I14" s="23">
        <v>14</v>
      </c>
      <c r="J14" s="19">
        <v>10</v>
      </c>
      <c r="K14" s="489">
        <v>15</v>
      </c>
      <c r="L14" s="130" t="s">
        <v>101</v>
      </c>
      <c r="M14" s="140"/>
      <c r="N14" s="144">
        <v>32</v>
      </c>
      <c r="O14" s="162">
        <v>2</v>
      </c>
      <c r="P14" s="128" t="s">
        <v>101</v>
      </c>
      <c r="Q14" s="136"/>
      <c r="R14" s="136"/>
      <c r="S14" s="137"/>
    </row>
    <row r="15" spans="1:19">
      <c r="A15" s="447"/>
      <c r="B15" s="445"/>
      <c r="C15" s="9" t="s">
        <v>24</v>
      </c>
      <c r="D15" s="33">
        <v>710</v>
      </c>
      <c r="E15" s="33">
        <v>20</v>
      </c>
      <c r="F15" s="33" t="s">
        <v>26</v>
      </c>
      <c r="G15" s="17"/>
      <c r="H15" s="20">
        <v>20</v>
      </c>
      <c r="I15" s="64">
        <v>9</v>
      </c>
      <c r="J15" s="21">
        <v>12</v>
      </c>
      <c r="K15" s="492">
        <v>2</v>
      </c>
      <c r="L15" s="130" t="s">
        <v>101</v>
      </c>
      <c r="M15" s="140"/>
      <c r="N15" s="144">
        <v>20</v>
      </c>
      <c r="O15" s="162">
        <v>1</v>
      </c>
      <c r="P15" s="128" t="s">
        <v>101</v>
      </c>
      <c r="Q15" s="136"/>
      <c r="R15" s="136"/>
      <c r="S15" s="137"/>
    </row>
    <row r="16" spans="1:19">
      <c r="A16" s="447"/>
      <c r="B16" s="445"/>
      <c r="C16" s="9" t="s">
        <v>25</v>
      </c>
      <c r="D16" s="33">
        <v>710</v>
      </c>
      <c r="E16" s="33">
        <v>20</v>
      </c>
      <c r="F16" s="33" t="s">
        <v>27</v>
      </c>
      <c r="G16" s="17"/>
      <c r="H16" s="48">
        <v>22</v>
      </c>
      <c r="I16" s="44">
        <v>13</v>
      </c>
      <c r="J16" s="45">
        <v>13</v>
      </c>
      <c r="K16" s="493">
        <v>4</v>
      </c>
      <c r="L16" s="130" t="s">
        <v>101</v>
      </c>
      <c r="M16" s="140"/>
      <c r="N16" s="144">
        <v>14</v>
      </c>
      <c r="O16" s="162">
        <v>1</v>
      </c>
      <c r="P16" s="128" t="s">
        <v>101</v>
      </c>
      <c r="Q16" s="136"/>
      <c r="R16" s="136"/>
      <c r="S16" s="137"/>
    </row>
    <row r="17" spans="1:19" s="1" customFormat="1" ht="15.75">
      <c r="A17" s="35"/>
      <c r="B17" s="38"/>
      <c r="C17" s="36"/>
      <c r="D17" s="36"/>
      <c r="E17" s="36"/>
      <c r="F17" s="41" t="s">
        <v>98</v>
      </c>
      <c r="G17" s="22"/>
      <c r="H17" s="49">
        <f t="shared" ref="H17:K17" si="4">SUM(H14:H16)</f>
        <v>72</v>
      </c>
      <c r="I17" s="50">
        <f t="shared" si="4"/>
        <v>36</v>
      </c>
      <c r="J17" s="337">
        <f t="shared" si="4"/>
        <v>35</v>
      </c>
      <c r="K17" s="337">
        <f t="shared" si="4"/>
        <v>21</v>
      </c>
      <c r="L17" s="54"/>
      <c r="M17" s="55"/>
      <c r="N17" s="73">
        <f t="shared" ref="N17" si="5">SUM(N14:N16)</f>
        <v>66</v>
      </c>
      <c r="O17" s="160"/>
      <c r="P17" s="174"/>
      <c r="Q17" s="73"/>
      <c r="R17" s="99"/>
      <c r="S17" s="100"/>
    </row>
    <row r="18" spans="1:19" s="2" customFormat="1" ht="15.75">
      <c r="A18" s="37"/>
      <c r="B18" s="39"/>
      <c r="C18" s="37"/>
      <c r="D18" s="37"/>
      <c r="E18" s="37"/>
      <c r="F18" s="37"/>
      <c r="G18" s="14"/>
      <c r="H18" s="15"/>
      <c r="I18" s="15"/>
      <c r="J18" s="15"/>
      <c r="K18" s="15"/>
      <c r="L18" s="52"/>
      <c r="M18" s="53"/>
      <c r="N18" s="89"/>
      <c r="O18" s="163"/>
      <c r="P18" s="174"/>
      <c r="Q18" s="25"/>
      <c r="R18" s="136"/>
      <c r="S18" s="137"/>
    </row>
    <row r="19" spans="1:19" ht="15" customHeight="1">
      <c r="A19" s="446" t="s">
        <v>7</v>
      </c>
      <c r="B19" s="444" t="s">
        <v>8</v>
      </c>
      <c r="C19" s="9" t="s">
        <v>9</v>
      </c>
      <c r="D19" s="33">
        <v>702</v>
      </c>
      <c r="E19" s="33">
        <v>15</v>
      </c>
      <c r="F19" s="33" t="s">
        <v>13</v>
      </c>
      <c r="G19" s="272">
        <v>45</v>
      </c>
      <c r="H19" s="23">
        <v>19</v>
      </c>
      <c r="I19" s="29">
        <v>28</v>
      </c>
      <c r="J19" s="24">
        <v>20</v>
      </c>
      <c r="K19" s="501">
        <v>8</v>
      </c>
      <c r="L19" s="332"/>
      <c r="M19" s="129" t="s">
        <v>101</v>
      </c>
      <c r="N19" s="144">
        <v>30</v>
      </c>
      <c r="O19" s="162">
        <v>2</v>
      </c>
      <c r="P19" s="175"/>
      <c r="Q19" s="128" t="s">
        <v>101</v>
      </c>
      <c r="R19" s="136"/>
      <c r="S19" s="137"/>
    </row>
    <row r="20" spans="1:19">
      <c r="A20" s="447"/>
      <c r="B20" s="445"/>
      <c r="C20" s="9" t="s">
        <v>10</v>
      </c>
      <c r="D20" s="33">
        <v>702</v>
      </c>
      <c r="E20" s="33">
        <v>15</v>
      </c>
      <c r="F20" s="33" t="s">
        <v>14</v>
      </c>
      <c r="G20" s="271">
        <v>47</v>
      </c>
      <c r="H20" s="25">
        <v>24</v>
      </c>
      <c r="I20" s="25">
        <v>33</v>
      </c>
      <c r="J20" s="21">
        <v>17</v>
      </c>
      <c r="K20" s="492">
        <v>8</v>
      </c>
      <c r="L20" s="332"/>
      <c r="M20" s="129" t="s">
        <v>101</v>
      </c>
      <c r="N20" s="144">
        <v>30</v>
      </c>
      <c r="O20" s="162">
        <v>2</v>
      </c>
      <c r="P20" s="175"/>
      <c r="Q20" s="128" t="s">
        <v>101</v>
      </c>
      <c r="R20" s="136"/>
      <c r="S20" s="137"/>
    </row>
    <row r="21" spans="1:19">
      <c r="A21" s="447"/>
      <c r="B21" s="445"/>
      <c r="C21" s="9" t="s">
        <v>11</v>
      </c>
      <c r="D21" s="33">
        <v>702</v>
      </c>
      <c r="E21" s="33">
        <v>15</v>
      </c>
      <c r="F21" s="33" t="s">
        <v>15</v>
      </c>
      <c r="G21" s="273">
        <f>ROUND(103/2,0)</f>
        <v>52</v>
      </c>
      <c r="H21" s="274">
        <v>50</v>
      </c>
      <c r="I21" s="274">
        <v>58</v>
      </c>
      <c r="J21" s="600">
        <v>54</v>
      </c>
      <c r="K21" s="601">
        <v>32</v>
      </c>
      <c r="L21" s="332"/>
      <c r="M21" s="129" t="s">
        <v>101</v>
      </c>
      <c r="N21" s="144">
        <v>60</v>
      </c>
      <c r="O21" s="162">
        <v>4</v>
      </c>
      <c r="P21" s="175"/>
      <c r="Q21" s="128" t="s">
        <v>101</v>
      </c>
      <c r="R21" s="136"/>
      <c r="S21" s="137"/>
    </row>
    <row r="22" spans="1:19" s="1" customFormat="1" ht="15.75">
      <c r="A22" s="35"/>
      <c r="B22" s="38"/>
      <c r="C22" s="36"/>
      <c r="D22" s="36"/>
      <c r="E22" s="36"/>
      <c r="F22" s="41" t="s">
        <v>98</v>
      </c>
      <c r="G22" s="224">
        <f>SUM(G19:G21)</f>
        <v>144</v>
      </c>
      <c r="H22" s="225">
        <f t="shared" ref="H22" si="6">SUM(H19:H21)</f>
        <v>93</v>
      </c>
      <c r="I22" s="225">
        <f t="shared" ref="I22:K22" si="7">SUM(I19:I21)</f>
        <v>119</v>
      </c>
      <c r="J22" s="502">
        <f t="shared" si="7"/>
        <v>91</v>
      </c>
      <c r="K22" s="484">
        <f t="shared" si="7"/>
        <v>48</v>
      </c>
      <c r="L22" s="54"/>
      <c r="M22" s="55"/>
      <c r="N22" s="73">
        <f t="shared" ref="N22" si="8">SUM(N19:N21)</f>
        <v>120</v>
      </c>
      <c r="O22" s="160"/>
      <c r="P22" s="174"/>
      <c r="Q22" s="73"/>
      <c r="R22" s="99"/>
      <c r="S22" s="100"/>
    </row>
    <row r="23" spans="1:19" s="2" customFormat="1" ht="15.75">
      <c r="A23" s="37"/>
      <c r="B23" s="39"/>
      <c r="C23" s="37"/>
      <c r="D23" s="37"/>
      <c r="E23" s="37"/>
      <c r="F23" s="37"/>
      <c r="G23" s="231"/>
      <c r="H23" s="231"/>
      <c r="I23" s="231"/>
      <c r="J23" s="231"/>
      <c r="K23" s="231"/>
      <c r="L23" s="52"/>
      <c r="M23" s="53"/>
      <c r="N23" s="89"/>
      <c r="O23" s="163"/>
      <c r="P23" s="174"/>
      <c r="Q23" s="25"/>
      <c r="R23" s="136"/>
      <c r="S23" s="137"/>
    </row>
    <row r="24" spans="1:19" ht="15" customHeight="1">
      <c r="A24" s="446" t="s">
        <v>7</v>
      </c>
      <c r="B24" s="444" t="s">
        <v>19</v>
      </c>
      <c r="C24" s="9" t="s">
        <v>16</v>
      </c>
      <c r="D24" s="33">
        <v>737</v>
      </c>
      <c r="E24" s="33">
        <v>20</v>
      </c>
      <c r="F24" s="33" t="s">
        <v>12</v>
      </c>
      <c r="G24" s="505">
        <v>24</v>
      </c>
      <c r="H24" s="234">
        <v>16</v>
      </c>
      <c r="I24" s="506">
        <v>20</v>
      </c>
      <c r="J24" s="507">
        <v>23</v>
      </c>
      <c r="K24" s="537">
        <v>20</v>
      </c>
      <c r="L24" s="130" t="s">
        <v>101</v>
      </c>
      <c r="M24" s="140"/>
      <c r="N24" s="144">
        <v>30</v>
      </c>
      <c r="O24" s="162">
        <v>2</v>
      </c>
      <c r="P24" s="128" t="s">
        <v>101</v>
      </c>
      <c r="Q24" s="136"/>
      <c r="R24" s="136"/>
      <c r="S24" s="137"/>
    </row>
    <row r="25" spans="1:19">
      <c r="A25" s="447"/>
      <c r="B25" s="445"/>
      <c r="C25" s="9" t="s">
        <v>18</v>
      </c>
      <c r="D25" s="33">
        <v>729</v>
      </c>
      <c r="E25" s="33">
        <v>20</v>
      </c>
      <c r="F25" s="33" t="s">
        <v>20</v>
      </c>
      <c r="G25" s="339">
        <v>22</v>
      </c>
      <c r="H25" s="158">
        <v>22</v>
      </c>
      <c r="I25" s="158">
        <v>30</v>
      </c>
      <c r="J25" s="340">
        <v>21</v>
      </c>
      <c r="K25" s="542">
        <v>12</v>
      </c>
      <c r="L25" s="130" t="s">
        <v>101</v>
      </c>
      <c r="M25" s="140"/>
      <c r="N25" s="144">
        <v>30</v>
      </c>
      <c r="O25" s="162">
        <v>2</v>
      </c>
      <c r="P25" s="128" t="s">
        <v>101</v>
      </c>
      <c r="Q25" s="136"/>
      <c r="R25" s="136"/>
      <c r="S25" s="137"/>
    </row>
    <row r="26" spans="1:19">
      <c r="A26" s="448"/>
      <c r="B26" s="445"/>
      <c r="C26" s="9" t="s">
        <v>17</v>
      </c>
      <c r="D26" s="33">
        <v>712</v>
      </c>
      <c r="E26" s="33">
        <v>16</v>
      </c>
      <c r="F26" s="33" t="s">
        <v>21</v>
      </c>
      <c r="G26" s="341">
        <v>20</v>
      </c>
      <c r="H26" s="342">
        <v>30</v>
      </c>
      <c r="I26" s="237">
        <v>14</v>
      </c>
      <c r="J26" s="238">
        <v>10</v>
      </c>
      <c r="K26" s="541">
        <v>7</v>
      </c>
      <c r="L26" s="130" t="s">
        <v>101</v>
      </c>
      <c r="M26" s="140"/>
      <c r="N26" s="144">
        <v>32</v>
      </c>
      <c r="O26" s="162">
        <v>2</v>
      </c>
      <c r="P26" s="128" t="s">
        <v>101</v>
      </c>
      <c r="Q26" s="136"/>
      <c r="R26" s="136"/>
      <c r="S26" s="137"/>
    </row>
    <row r="27" spans="1:19" s="1" customFormat="1" ht="15.75">
      <c r="A27" s="35"/>
      <c r="B27" s="38"/>
      <c r="C27" s="36"/>
      <c r="D27" s="36"/>
      <c r="E27" s="36"/>
      <c r="F27" s="41" t="s">
        <v>98</v>
      </c>
      <c r="G27" s="46">
        <f>SUM(G24:G26)</f>
        <v>66</v>
      </c>
      <c r="H27" s="47">
        <f t="shared" ref="H27" si="9">SUM(H24:H26)</f>
        <v>68</v>
      </c>
      <c r="I27" s="47">
        <f t="shared" ref="I27:K27" si="10">SUM(I24:I26)</f>
        <v>64</v>
      </c>
      <c r="J27" s="42">
        <f t="shared" si="10"/>
        <v>54</v>
      </c>
      <c r="K27" s="42">
        <f t="shared" si="10"/>
        <v>39</v>
      </c>
      <c r="L27" s="54"/>
      <c r="M27" s="55"/>
      <c r="N27" s="73">
        <f t="shared" ref="N27" si="11">SUM(N24:N26)</f>
        <v>92</v>
      </c>
      <c r="O27" s="160"/>
      <c r="P27" s="174"/>
      <c r="Q27" s="73"/>
      <c r="R27" s="99"/>
      <c r="S27" s="100"/>
    </row>
    <row r="28" spans="1:19" s="2" customFormat="1" ht="15.75">
      <c r="A28" s="37"/>
      <c r="B28" s="39"/>
      <c r="C28" s="37"/>
      <c r="D28" s="37"/>
      <c r="E28" s="37"/>
      <c r="F28" s="37"/>
      <c r="G28" s="15"/>
      <c r="H28" s="15"/>
      <c r="I28" s="15"/>
      <c r="J28" s="15"/>
      <c r="K28" s="15"/>
      <c r="L28" s="52"/>
      <c r="M28" s="53"/>
      <c r="N28" s="89"/>
      <c r="O28" s="163"/>
      <c r="P28" s="174"/>
      <c r="Q28" s="25"/>
      <c r="R28" s="136"/>
      <c r="S28" s="137"/>
    </row>
    <row r="29" spans="1:19" ht="15" customHeight="1">
      <c r="A29" s="415" t="s">
        <v>39</v>
      </c>
      <c r="B29" s="426" t="s">
        <v>95</v>
      </c>
      <c r="C29" s="9" t="s">
        <v>42</v>
      </c>
      <c r="D29" s="33">
        <v>709</v>
      </c>
      <c r="E29" s="109">
        <v>16</v>
      </c>
      <c r="F29" s="179" t="s">
        <v>146</v>
      </c>
      <c r="G29" s="240">
        <v>12</v>
      </c>
      <c r="H29" s="60">
        <v>7</v>
      </c>
      <c r="I29" s="234">
        <v>13</v>
      </c>
      <c r="J29" s="180">
        <v>5</v>
      </c>
      <c r="K29" s="489">
        <v>14</v>
      </c>
      <c r="L29" s="332"/>
      <c r="M29" s="129" t="s">
        <v>101</v>
      </c>
      <c r="N29" s="144">
        <v>16</v>
      </c>
      <c r="O29" s="162">
        <v>1</v>
      </c>
      <c r="P29" s="175"/>
      <c r="Q29" s="128" t="s">
        <v>101</v>
      </c>
      <c r="R29" s="136"/>
      <c r="S29" s="137"/>
    </row>
    <row r="30" spans="1:19">
      <c r="A30" s="416"/>
      <c r="B30" s="419"/>
      <c r="C30" s="9" t="s">
        <v>43</v>
      </c>
      <c r="D30" s="33">
        <v>709</v>
      </c>
      <c r="E30" s="109">
        <v>12</v>
      </c>
      <c r="F30" s="179" t="s">
        <v>147</v>
      </c>
      <c r="G30" s="242">
        <v>14</v>
      </c>
      <c r="H30" s="239">
        <v>16</v>
      </c>
      <c r="I30" s="239">
        <v>14</v>
      </c>
      <c r="J30" s="236">
        <v>11</v>
      </c>
      <c r="K30" s="572">
        <v>7</v>
      </c>
      <c r="L30" s="332"/>
      <c r="M30" s="129" t="s">
        <v>101</v>
      </c>
      <c r="N30" s="144">
        <v>12</v>
      </c>
      <c r="O30" s="162">
        <v>1</v>
      </c>
      <c r="P30" s="175"/>
      <c r="Q30" s="128" t="s">
        <v>101</v>
      </c>
      <c r="R30" s="136"/>
      <c r="S30" s="137"/>
    </row>
    <row r="31" spans="1:19">
      <c r="A31" s="417"/>
      <c r="B31" s="419"/>
      <c r="C31" s="9" t="s">
        <v>44</v>
      </c>
      <c r="D31" s="33">
        <v>709</v>
      </c>
      <c r="E31" s="33">
        <v>16</v>
      </c>
      <c r="F31" s="33" t="s">
        <v>45</v>
      </c>
      <c r="G31" s="241">
        <v>12</v>
      </c>
      <c r="H31" s="237">
        <v>10</v>
      </c>
      <c r="I31" s="237">
        <v>15</v>
      </c>
      <c r="J31" s="238">
        <v>12</v>
      </c>
      <c r="K31" s="573">
        <v>5</v>
      </c>
      <c r="L31" s="332"/>
      <c r="M31" s="129" t="s">
        <v>101</v>
      </c>
      <c r="N31" s="144">
        <v>16</v>
      </c>
      <c r="O31" s="162">
        <v>1</v>
      </c>
      <c r="P31" s="175"/>
      <c r="Q31" s="128" t="s">
        <v>101</v>
      </c>
      <c r="R31" s="136"/>
      <c r="S31" s="137"/>
    </row>
    <row r="32" spans="1:19" s="1" customFormat="1" ht="15.75">
      <c r="A32" s="35"/>
      <c r="B32" s="38"/>
      <c r="C32" s="36"/>
      <c r="D32" s="36"/>
      <c r="E32" s="36"/>
      <c r="F32" s="171"/>
      <c r="G32" s="224">
        <f>SUM(G29:G31)</f>
        <v>38</v>
      </c>
      <c r="H32" s="225">
        <f t="shared" ref="H32" si="12">SUM(H29:H31)</f>
        <v>33</v>
      </c>
      <c r="I32" s="225">
        <f t="shared" ref="I32:K32" si="13">SUM(I29:I31)</f>
        <v>42</v>
      </c>
      <c r="J32" s="226">
        <f t="shared" si="13"/>
        <v>28</v>
      </c>
      <c r="K32" s="226">
        <f t="shared" si="13"/>
        <v>26</v>
      </c>
      <c r="L32" s="54"/>
      <c r="M32" s="55"/>
      <c r="N32" s="73">
        <f t="shared" ref="N32" si="14">SUM(N29:N31)</f>
        <v>44</v>
      </c>
      <c r="O32" s="160"/>
      <c r="P32" s="164"/>
      <c r="Q32" s="73"/>
      <c r="R32" s="99"/>
      <c r="S32" s="100"/>
    </row>
    <row r="33" spans="1:19" s="2" customFormat="1" ht="15.75">
      <c r="A33" s="67"/>
      <c r="B33" s="172"/>
      <c r="C33" s="67"/>
      <c r="D33" s="67"/>
      <c r="E33" s="67"/>
      <c r="F33" s="216"/>
      <c r="G33" s="231"/>
      <c r="H33" s="231"/>
      <c r="I33" s="231"/>
      <c r="J33" s="231"/>
      <c r="K33" s="231"/>
      <c r="L33" s="52"/>
      <c r="M33" s="53"/>
      <c r="N33" s="89"/>
      <c r="O33" s="163"/>
      <c r="P33" s="164"/>
      <c r="Q33" s="25"/>
      <c r="R33" s="136"/>
      <c r="S33" s="137"/>
    </row>
    <row r="34" spans="1:19" ht="31.5" customHeight="1">
      <c r="A34" s="415" t="s">
        <v>39</v>
      </c>
      <c r="B34" s="418" t="s">
        <v>46</v>
      </c>
      <c r="C34" s="568" t="s">
        <v>235</v>
      </c>
      <c r="D34" s="33">
        <v>709</v>
      </c>
      <c r="E34" s="33">
        <v>16</v>
      </c>
      <c r="F34" s="178" t="s">
        <v>234</v>
      </c>
      <c r="G34" s="355">
        <v>3</v>
      </c>
      <c r="H34" s="234">
        <v>17</v>
      </c>
      <c r="I34" s="60">
        <v>8</v>
      </c>
      <c r="J34" s="235">
        <v>13</v>
      </c>
      <c r="K34" s="569">
        <v>4</v>
      </c>
      <c r="L34" s="331"/>
      <c r="M34" s="129" t="s">
        <v>101</v>
      </c>
      <c r="N34" s="144">
        <v>16</v>
      </c>
      <c r="O34" s="162">
        <v>1</v>
      </c>
      <c r="P34" s="175"/>
      <c r="Q34" s="128" t="s">
        <v>101</v>
      </c>
      <c r="R34" s="136"/>
      <c r="S34" s="137"/>
    </row>
    <row r="35" spans="1:19">
      <c r="A35" s="416"/>
      <c r="B35" s="419"/>
      <c r="C35" s="9" t="s">
        <v>48</v>
      </c>
      <c r="D35" s="33">
        <v>709</v>
      </c>
      <c r="E35" s="33">
        <v>20</v>
      </c>
      <c r="F35" s="179" t="s">
        <v>155</v>
      </c>
      <c r="G35" s="356">
        <v>5</v>
      </c>
      <c r="H35" s="239">
        <v>15</v>
      </c>
      <c r="I35" s="239">
        <v>12</v>
      </c>
      <c r="J35" s="357">
        <v>4</v>
      </c>
      <c r="K35" s="357">
        <v>9</v>
      </c>
      <c r="L35" s="331"/>
      <c r="M35" s="129" t="s">
        <v>101</v>
      </c>
      <c r="N35" s="144">
        <v>16</v>
      </c>
      <c r="O35" s="162">
        <v>1</v>
      </c>
      <c r="P35" s="175"/>
      <c r="Q35" s="128" t="s">
        <v>101</v>
      </c>
      <c r="R35" s="136"/>
      <c r="S35" s="137"/>
    </row>
    <row r="36" spans="1:19" ht="31.5" customHeight="1">
      <c r="A36" s="417"/>
      <c r="B36" s="419"/>
      <c r="C36" s="568" t="s">
        <v>236</v>
      </c>
      <c r="D36" s="33">
        <v>709</v>
      </c>
      <c r="E36" s="33">
        <v>9</v>
      </c>
      <c r="F36" s="170" t="s">
        <v>211</v>
      </c>
      <c r="G36" s="358">
        <v>2</v>
      </c>
      <c r="H36" s="359">
        <v>4</v>
      </c>
      <c r="I36" s="359">
        <v>2</v>
      </c>
      <c r="J36" s="360">
        <v>4</v>
      </c>
      <c r="K36" s="360">
        <v>3</v>
      </c>
      <c r="L36" s="331"/>
      <c r="M36" s="129" t="s">
        <v>101</v>
      </c>
      <c r="N36" s="144">
        <v>14</v>
      </c>
      <c r="O36" s="162">
        <v>1.5</v>
      </c>
      <c r="P36" s="175"/>
      <c r="Q36" s="128" t="s">
        <v>101</v>
      </c>
      <c r="R36" s="136"/>
      <c r="S36" s="137"/>
    </row>
    <row r="37" spans="1:19" s="1" customFormat="1">
      <c r="A37" s="35"/>
      <c r="B37" s="38"/>
      <c r="C37" s="36"/>
      <c r="D37" s="36"/>
      <c r="E37" s="36"/>
      <c r="F37" s="41" t="s">
        <v>98</v>
      </c>
      <c r="G37" s="224">
        <f>SUM(G34:G36)</f>
        <v>10</v>
      </c>
      <c r="H37" s="225">
        <f t="shared" ref="H37" si="15">SUM(H34:H36)</f>
        <v>36</v>
      </c>
      <c r="I37" s="225">
        <f t="shared" ref="I37:K37" si="16">SUM(I34:I36)</f>
        <v>22</v>
      </c>
      <c r="J37" s="226">
        <f t="shared" si="16"/>
        <v>21</v>
      </c>
      <c r="K37" s="226">
        <f t="shared" si="16"/>
        <v>16</v>
      </c>
      <c r="L37" s="205"/>
      <c r="M37" s="55"/>
      <c r="N37" s="73">
        <f t="shared" ref="N37" si="17">SUM(N34:N36)</f>
        <v>46</v>
      </c>
      <c r="O37" s="160"/>
      <c r="P37" s="174"/>
      <c r="Q37" s="73"/>
      <c r="R37" s="99"/>
      <c r="S37" s="100"/>
    </row>
    <row r="38" spans="1:19" s="2" customFormat="1" ht="15.75">
      <c r="A38" s="37"/>
      <c r="B38" s="39"/>
      <c r="C38" s="37"/>
      <c r="D38" s="37"/>
      <c r="E38" s="37"/>
      <c r="F38" s="37"/>
      <c r="G38" s="231"/>
      <c r="H38" s="231"/>
      <c r="I38" s="231"/>
      <c r="J38" s="231"/>
      <c r="K38" s="231"/>
      <c r="L38" s="333"/>
      <c r="M38" s="53"/>
      <c r="N38" s="89"/>
      <c r="O38" s="163"/>
      <c r="P38" s="174"/>
      <c r="Q38" s="25"/>
      <c r="R38" s="136"/>
      <c r="S38" s="137"/>
    </row>
    <row r="39" spans="1:19" ht="15" customHeight="1">
      <c r="A39" s="420" t="s">
        <v>40</v>
      </c>
      <c r="B39" s="423" t="s">
        <v>50</v>
      </c>
      <c r="C39" s="33" t="s">
        <v>51</v>
      </c>
      <c r="D39" s="33">
        <v>707</v>
      </c>
      <c r="E39" s="33">
        <v>20</v>
      </c>
      <c r="F39" s="40" t="s">
        <v>60</v>
      </c>
      <c r="G39" s="240">
        <v>18</v>
      </c>
      <c r="H39" s="234">
        <v>19</v>
      </c>
      <c r="I39" s="234">
        <v>18</v>
      </c>
      <c r="J39" s="235">
        <v>16</v>
      </c>
      <c r="K39" s="569">
        <v>6</v>
      </c>
      <c r="L39" s="331"/>
      <c r="M39" s="129" t="s">
        <v>101</v>
      </c>
      <c r="N39" s="144">
        <v>20</v>
      </c>
      <c r="O39" s="162">
        <v>1</v>
      </c>
      <c r="P39" s="175"/>
      <c r="Q39" s="128" t="s">
        <v>101</v>
      </c>
      <c r="R39" s="136"/>
      <c r="S39" s="137"/>
    </row>
    <row r="40" spans="1:19">
      <c r="A40" s="421"/>
      <c r="B40" s="424"/>
      <c r="C40" s="9" t="s">
        <v>52</v>
      </c>
      <c r="D40" s="33">
        <v>707</v>
      </c>
      <c r="E40" s="33">
        <v>20</v>
      </c>
      <c r="F40" s="33" t="s">
        <v>61</v>
      </c>
      <c r="G40" s="339">
        <v>28</v>
      </c>
      <c r="H40" s="350">
        <v>23</v>
      </c>
      <c r="I40" s="350">
        <v>22</v>
      </c>
      <c r="J40" s="236">
        <v>19</v>
      </c>
      <c r="K40" s="236">
        <v>16</v>
      </c>
      <c r="L40" s="331"/>
      <c r="M40" s="129" t="s">
        <v>101</v>
      </c>
      <c r="N40" s="144">
        <v>20</v>
      </c>
      <c r="O40" s="162">
        <v>1</v>
      </c>
      <c r="P40" s="175"/>
      <c r="Q40" s="128" t="s">
        <v>101</v>
      </c>
      <c r="R40" s="136"/>
      <c r="S40" s="137"/>
    </row>
    <row r="41" spans="1:19">
      <c r="A41" s="421"/>
      <c r="B41" s="424"/>
      <c r="C41" s="9" t="s">
        <v>55</v>
      </c>
      <c r="D41" s="380"/>
      <c r="E41" s="33"/>
      <c r="F41" s="33"/>
      <c r="G41" s="339"/>
      <c r="H41" s="158"/>
      <c r="I41" s="158"/>
      <c r="J41" s="340"/>
      <c r="K41" s="340"/>
      <c r="L41" s="331"/>
      <c r="M41" s="140"/>
      <c r="N41" s="146"/>
      <c r="O41" s="165"/>
      <c r="P41" s="175"/>
      <c r="Q41" s="331"/>
      <c r="R41" s="136"/>
      <c r="S41" s="137"/>
    </row>
    <row r="42" spans="1:19">
      <c r="A42" s="422"/>
      <c r="B42" s="425"/>
      <c r="C42" s="9" t="s">
        <v>56</v>
      </c>
      <c r="D42" s="380"/>
      <c r="E42" s="33"/>
      <c r="F42" s="33"/>
      <c r="G42" s="341"/>
      <c r="H42" s="342"/>
      <c r="I42" s="342"/>
      <c r="J42" s="343"/>
      <c r="K42" s="343"/>
      <c r="L42" s="331"/>
      <c r="M42" s="140"/>
      <c r="N42" s="146"/>
      <c r="O42" s="165"/>
      <c r="P42" s="175"/>
      <c r="Q42" s="331"/>
      <c r="R42" s="136"/>
      <c r="S42" s="137"/>
    </row>
    <row r="43" spans="1:19" s="1" customFormat="1">
      <c r="A43" s="35"/>
      <c r="B43" s="38"/>
      <c r="C43" s="36"/>
      <c r="D43" s="36"/>
      <c r="E43" s="36"/>
      <c r="F43" s="41" t="s">
        <v>98</v>
      </c>
      <c r="G43" s="46">
        <f>SUM(G39:G42)</f>
        <v>46</v>
      </c>
      <c r="H43" s="46">
        <f>SUM(H39:H42)</f>
        <v>42</v>
      </c>
      <c r="I43" s="47">
        <f>SUM(I39:I42)</f>
        <v>40</v>
      </c>
      <c r="J43" s="42">
        <f>SUM(J39:J42)</f>
        <v>35</v>
      </c>
      <c r="K43" s="42">
        <f>SUM(K39:K42)</f>
        <v>22</v>
      </c>
      <c r="L43" s="205"/>
      <c r="M43" s="55"/>
      <c r="N43" s="73">
        <f>SUM(N39:N42)</f>
        <v>40</v>
      </c>
      <c r="O43" s="160"/>
      <c r="P43" s="174"/>
      <c r="Q43" s="73"/>
      <c r="R43" s="99"/>
      <c r="S43" s="100"/>
    </row>
    <row r="44" spans="1:19" s="2" customFormat="1" ht="15.75">
      <c r="A44" s="37"/>
      <c r="B44" s="39"/>
      <c r="C44" s="37"/>
      <c r="D44" s="37"/>
      <c r="E44" s="37"/>
      <c r="F44" s="37"/>
      <c r="G44" s="15"/>
      <c r="H44" s="15"/>
      <c r="I44" s="15"/>
      <c r="J44" s="15"/>
      <c r="K44" s="15"/>
      <c r="L44" s="333"/>
      <c r="M44" s="53"/>
      <c r="N44" s="89"/>
      <c r="O44" s="163"/>
      <c r="P44" s="174"/>
      <c r="Q44" s="25"/>
      <c r="R44" s="136"/>
      <c r="S44" s="137"/>
    </row>
    <row r="45" spans="1:19" ht="15" customHeight="1">
      <c r="A45" s="420" t="s">
        <v>40</v>
      </c>
      <c r="B45" s="423" t="s">
        <v>59</v>
      </c>
      <c r="C45" s="33" t="s">
        <v>53</v>
      </c>
      <c r="D45" s="33">
        <v>710</v>
      </c>
      <c r="E45" s="33">
        <v>20</v>
      </c>
      <c r="F45" s="8" t="s">
        <v>62</v>
      </c>
      <c r="G45" s="18">
        <v>23</v>
      </c>
      <c r="H45" s="29">
        <v>20</v>
      </c>
      <c r="I45" s="23">
        <v>17</v>
      </c>
      <c r="J45" s="19">
        <v>11</v>
      </c>
      <c r="K45" s="574">
        <v>5</v>
      </c>
      <c r="L45" s="331"/>
      <c r="M45" s="129" t="s">
        <v>101</v>
      </c>
      <c r="N45" s="144">
        <v>20</v>
      </c>
      <c r="O45" s="162">
        <v>1</v>
      </c>
      <c r="P45" s="175"/>
      <c r="Q45" s="128" t="s">
        <v>101</v>
      </c>
      <c r="R45" s="136"/>
      <c r="S45" s="137"/>
    </row>
    <row r="46" spans="1:19">
      <c r="A46" s="421"/>
      <c r="B46" s="424"/>
      <c r="C46" s="9" t="s">
        <v>54</v>
      </c>
      <c r="D46" s="33">
        <v>710</v>
      </c>
      <c r="E46" s="33">
        <v>20</v>
      </c>
      <c r="F46" s="8" t="s">
        <v>63</v>
      </c>
      <c r="G46" s="27">
        <v>13</v>
      </c>
      <c r="H46" s="28">
        <v>15</v>
      </c>
      <c r="I46" s="25">
        <v>20</v>
      </c>
      <c r="J46" s="21">
        <v>17</v>
      </c>
      <c r="K46" s="21">
        <v>11</v>
      </c>
      <c r="L46" s="331"/>
      <c r="M46" s="129" t="s">
        <v>101</v>
      </c>
      <c r="N46" s="144">
        <v>20</v>
      </c>
      <c r="O46" s="162">
        <v>1</v>
      </c>
      <c r="P46" s="175"/>
      <c r="Q46" s="128" t="s">
        <v>101</v>
      </c>
      <c r="R46" s="136"/>
      <c r="S46" s="137"/>
    </row>
    <row r="47" spans="1:19">
      <c r="A47" s="421"/>
      <c r="B47" s="424"/>
      <c r="C47" s="9" t="s">
        <v>57</v>
      </c>
      <c r="D47" s="380"/>
      <c r="E47" s="33"/>
      <c r="F47" s="8"/>
      <c r="G47" s="59"/>
      <c r="H47" s="136"/>
      <c r="I47" s="136"/>
      <c r="J47" s="159"/>
      <c r="K47" s="159"/>
      <c r="L47" s="331"/>
      <c r="M47" s="140"/>
      <c r="N47" s="146"/>
      <c r="O47" s="165"/>
      <c r="P47" s="175"/>
      <c r="Q47" s="331"/>
      <c r="R47" s="136"/>
      <c r="S47" s="137"/>
    </row>
    <row r="48" spans="1:19">
      <c r="A48" s="422"/>
      <c r="B48" s="425"/>
      <c r="C48" s="9" t="s">
        <v>58</v>
      </c>
      <c r="D48" s="380"/>
      <c r="E48" s="33"/>
      <c r="F48" s="8"/>
      <c r="G48" s="150"/>
      <c r="H48" s="344"/>
      <c r="I48" s="344"/>
      <c r="J48" s="345"/>
      <c r="K48" s="345"/>
      <c r="L48" s="331"/>
      <c r="M48" s="140"/>
      <c r="N48" s="146"/>
      <c r="O48" s="165"/>
      <c r="P48" s="175"/>
      <c r="Q48" s="331"/>
      <c r="R48" s="136"/>
      <c r="S48" s="137"/>
    </row>
    <row r="49" spans="1:19" s="1" customFormat="1">
      <c r="A49" s="35"/>
      <c r="B49" s="38"/>
      <c r="C49" s="36"/>
      <c r="D49" s="36"/>
      <c r="E49" s="36"/>
      <c r="F49" s="41" t="s">
        <v>98</v>
      </c>
      <c r="G49" s="224">
        <f>SUM(G45:G48)</f>
        <v>36</v>
      </c>
      <c r="H49" s="224">
        <f>SUM(H45:H48)</f>
        <v>35</v>
      </c>
      <c r="I49" s="225">
        <f>SUM(I45:I48)</f>
        <v>37</v>
      </c>
      <c r="J49" s="226">
        <f>SUM(J45:J48)</f>
        <v>28</v>
      </c>
      <c r="K49" s="226">
        <f>SUM(K45:K48)</f>
        <v>16</v>
      </c>
      <c r="L49" s="55"/>
      <c r="M49" s="55"/>
      <c r="N49" s="73">
        <f>SUM(N45:N48)</f>
        <v>40</v>
      </c>
      <c r="O49" s="160"/>
      <c r="P49" s="174"/>
      <c r="Q49" s="73"/>
      <c r="R49" s="73"/>
      <c r="S49" s="66"/>
    </row>
    <row r="50" spans="1:19" s="2" customFormat="1" ht="15.75">
      <c r="A50" s="37"/>
      <c r="B50" s="39"/>
      <c r="C50" s="37"/>
      <c r="D50" s="37"/>
      <c r="E50" s="37"/>
      <c r="F50" s="37"/>
      <c r="G50" s="15"/>
      <c r="H50" s="15"/>
      <c r="I50" s="15"/>
      <c r="J50" s="15"/>
      <c r="K50" s="15"/>
      <c r="L50" s="52"/>
      <c r="M50" s="53"/>
      <c r="N50" s="89"/>
      <c r="O50" s="163"/>
      <c r="P50" s="174"/>
      <c r="Q50" s="25"/>
      <c r="R50" s="25"/>
      <c r="S50" s="65"/>
    </row>
    <row r="51" spans="1:19">
      <c r="A51" s="431" t="s">
        <v>41</v>
      </c>
      <c r="B51" s="433" t="s">
        <v>64</v>
      </c>
      <c r="C51" s="120" t="s">
        <v>66</v>
      </c>
      <c r="D51" s="141"/>
      <c r="E51" s="141">
        <v>20</v>
      </c>
      <c r="F51" s="117" t="s">
        <v>69</v>
      </c>
      <c r="G51" s="26">
        <v>14</v>
      </c>
      <c r="H51" s="23">
        <v>10</v>
      </c>
      <c r="I51" s="182">
        <v>9</v>
      </c>
      <c r="J51" s="181">
        <v>12</v>
      </c>
      <c r="K51" s="519"/>
      <c r="L51" s="128" t="s">
        <v>101</v>
      </c>
      <c r="M51" s="140"/>
      <c r="N51" s="89">
        <v>20</v>
      </c>
      <c r="O51" s="163"/>
      <c r="P51" s="174"/>
      <c r="Q51" s="25"/>
      <c r="R51" s="25"/>
      <c r="S51" s="65"/>
    </row>
    <row r="52" spans="1:19">
      <c r="A52" s="432"/>
      <c r="B52" s="434"/>
      <c r="C52" s="90" t="s">
        <v>68</v>
      </c>
      <c r="D52" s="142">
        <v>723</v>
      </c>
      <c r="E52" s="142">
        <v>20</v>
      </c>
      <c r="F52" s="8" t="s">
        <v>71</v>
      </c>
      <c r="G52" s="43">
        <v>14</v>
      </c>
      <c r="H52" s="44">
        <v>13</v>
      </c>
      <c r="I52" s="44">
        <v>13</v>
      </c>
      <c r="J52" s="63">
        <v>9</v>
      </c>
      <c r="K52" s="520">
        <v>8</v>
      </c>
      <c r="L52" s="130" t="s">
        <v>101</v>
      </c>
      <c r="M52" s="140"/>
      <c r="N52" s="144">
        <v>15</v>
      </c>
      <c r="O52" s="144">
        <v>1</v>
      </c>
      <c r="P52" s="128" t="s">
        <v>101</v>
      </c>
      <c r="Q52" s="136"/>
      <c r="R52" s="25"/>
      <c r="S52" s="137"/>
    </row>
    <row r="53" spans="1:19">
      <c r="A53" s="432"/>
      <c r="B53" s="434"/>
      <c r="C53" s="90" t="s">
        <v>67</v>
      </c>
      <c r="D53" s="142">
        <v>723</v>
      </c>
      <c r="E53" s="142">
        <v>20</v>
      </c>
      <c r="F53" s="8" t="s">
        <v>70</v>
      </c>
      <c r="G53" s="27">
        <v>14</v>
      </c>
      <c r="H53" s="64">
        <v>7</v>
      </c>
      <c r="I53" s="64">
        <v>7</v>
      </c>
      <c r="J53" s="63">
        <v>6</v>
      </c>
      <c r="K53" s="515">
        <v>6</v>
      </c>
      <c r="L53" s="130" t="s">
        <v>101</v>
      </c>
      <c r="M53" s="140"/>
      <c r="N53" s="144">
        <v>15</v>
      </c>
      <c r="O53" s="144">
        <v>1</v>
      </c>
      <c r="P53" s="128" t="s">
        <v>101</v>
      </c>
      <c r="Q53" s="136"/>
      <c r="R53" s="136"/>
      <c r="S53" s="137"/>
    </row>
    <row r="54" spans="1:19">
      <c r="A54" s="91"/>
      <c r="B54" s="92"/>
      <c r="C54" s="168" t="s">
        <v>118</v>
      </c>
      <c r="D54" s="168">
        <v>723</v>
      </c>
      <c r="E54" s="168">
        <v>20</v>
      </c>
      <c r="F54" s="168" t="s">
        <v>153</v>
      </c>
      <c r="G54" s="59"/>
      <c r="H54" s="136"/>
      <c r="I54" s="136"/>
      <c r="J54" s="159"/>
      <c r="K54" s="515"/>
      <c r="L54" s="53"/>
      <c r="M54" s="53"/>
      <c r="N54" s="144">
        <v>15</v>
      </c>
      <c r="O54" s="144">
        <v>1</v>
      </c>
      <c r="P54" s="136"/>
      <c r="Q54" s="136"/>
      <c r="R54" s="128" t="s">
        <v>101</v>
      </c>
      <c r="S54" s="137"/>
    </row>
    <row r="55" spans="1:19">
      <c r="A55" s="91"/>
      <c r="B55" s="169" t="s">
        <v>145</v>
      </c>
      <c r="C55" s="122" t="s">
        <v>119</v>
      </c>
      <c r="D55" s="122">
        <v>701</v>
      </c>
      <c r="E55" s="122">
        <v>20</v>
      </c>
      <c r="F55" s="122" t="s">
        <v>143</v>
      </c>
      <c r="G55" s="59"/>
      <c r="H55" s="136"/>
      <c r="I55" s="344"/>
      <c r="J55" s="345"/>
      <c r="K55" s="511"/>
      <c r="L55" s="53"/>
      <c r="M55" s="53"/>
      <c r="N55" s="144">
        <v>0</v>
      </c>
      <c r="O55" s="144"/>
      <c r="P55" s="167"/>
      <c r="Q55" s="136"/>
      <c r="R55" s="73"/>
      <c r="S55" s="137"/>
    </row>
    <row r="56" spans="1:19" s="1" customFormat="1">
      <c r="A56" s="35"/>
      <c r="B56" s="38"/>
      <c r="C56" s="36"/>
      <c r="D56" s="36"/>
      <c r="E56" s="36"/>
      <c r="F56" s="41" t="s">
        <v>98</v>
      </c>
      <c r="G56" s="224">
        <f>SUM(G51:G53)</f>
        <v>42</v>
      </c>
      <c r="H56" s="225">
        <f>SUM(H51:H53)</f>
        <v>30</v>
      </c>
      <c r="I56" s="225">
        <f>SUM(I51:I53)</f>
        <v>29</v>
      </c>
      <c r="J56" s="226">
        <f>SUM(J51:J53)</f>
        <v>27</v>
      </c>
      <c r="K56" s="226">
        <f>SUM(K51:K53)</f>
        <v>14</v>
      </c>
      <c r="L56" s="55"/>
      <c r="M56" s="55"/>
      <c r="N56" s="73">
        <f>SUM(N52:N55)</f>
        <v>45</v>
      </c>
      <c r="O56" s="160"/>
      <c r="P56" s="174"/>
      <c r="Q56" s="73"/>
      <c r="R56" s="73"/>
      <c r="S56" s="66"/>
    </row>
    <row r="57" spans="1:19" s="2" customFormat="1" ht="15.75">
      <c r="A57" s="37"/>
      <c r="B57" s="39"/>
      <c r="C57" s="37"/>
      <c r="D57" s="37"/>
      <c r="E57" s="37"/>
      <c r="F57" s="37"/>
      <c r="G57" s="15"/>
      <c r="H57" s="15"/>
      <c r="I57" s="15"/>
      <c r="J57" s="15"/>
      <c r="K57" s="15"/>
      <c r="L57" s="52"/>
      <c r="M57" s="53"/>
      <c r="N57" s="89"/>
      <c r="O57" s="163"/>
      <c r="P57" s="174"/>
      <c r="Q57" s="25"/>
      <c r="R57" s="25"/>
      <c r="S57" s="65"/>
    </row>
    <row r="58" spans="1:19">
      <c r="A58" s="435" t="s">
        <v>41</v>
      </c>
      <c r="B58" s="433" t="s">
        <v>65</v>
      </c>
      <c r="C58" s="120" t="s">
        <v>74</v>
      </c>
      <c r="D58" s="141"/>
      <c r="E58" s="141">
        <v>20</v>
      </c>
      <c r="F58" s="117" t="s">
        <v>76</v>
      </c>
      <c r="G58" s="61">
        <v>2</v>
      </c>
      <c r="H58" s="182">
        <v>5</v>
      </c>
      <c r="I58" s="182">
        <v>7</v>
      </c>
      <c r="J58" s="147">
        <v>30</v>
      </c>
      <c r="K58" s="485"/>
      <c r="L58" s="128" t="s">
        <v>101</v>
      </c>
      <c r="M58" s="140"/>
      <c r="N58" s="89">
        <v>40</v>
      </c>
      <c r="O58" s="163"/>
      <c r="P58" s="174"/>
      <c r="Q58" s="25"/>
      <c r="R58" s="25"/>
      <c r="S58" s="65"/>
    </row>
    <row r="59" spans="1:19">
      <c r="A59" s="436"/>
      <c r="B59" s="434"/>
      <c r="C59" s="90" t="s">
        <v>72</v>
      </c>
      <c r="D59" s="142">
        <v>723</v>
      </c>
      <c r="E59" s="142">
        <v>20</v>
      </c>
      <c r="F59" s="8" t="s">
        <v>73</v>
      </c>
      <c r="G59" s="62">
        <v>7</v>
      </c>
      <c r="H59" s="28">
        <v>11</v>
      </c>
      <c r="I59" s="28">
        <v>14</v>
      </c>
      <c r="J59" s="63">
        <v>5</v>
      </c>
      <c r="K59" s="521">
        <v>0</v>
      </c>
      <c r="L59" s="130" t="s">
        <v>101</v>
      </c>
      <c r="M59" s="140"/>
      <c r="N59" s="144">
        <v>15</v>
      </c>
      <c r="O59" s="144">
        <v>1</v>
      </c>
      <c r="P59" s="128" t="s">
        <v>101</v>
      </c>
      <c r="Q59" s="136"/>
      <c r="R59" s="25"/>
      <c r="S59" s="137"/>
    </row>
    <row r="60" spans="1:19">
      <c r="A60" s="436"/>
      <c r="B60" s="434"/>
      <c r="C60" s="90" t="s">
        <v>75</v>
      </c>
      <c r="D60" s="142">
        <v>723</v>
      </c>
      <c r="E60" s="142">
        <v>20</v>
      </c>
      <c r="F60" s="8" t="s">
        <v>77</v>
      </c>
      <c r="G60" s="62">
        <v>6</v>
      </c>
      <c r="H60" s="64">
        <v>8</v>
      </c>
      <c r="I60" s="64">
        <v>9</v>
      </c>
      <c r="J60" s="63">
        <v>7</v>
      </c>
      <c r="K60" s="522">
        <v>0</v>
      </c>
      <c r="L60" s="130" t="s">
        <v>101</v>
      </c>
      <c r="M60" s="140"/>
      <c r="N60" s="144">
        <v>15</v>
      </c>
      <c r="O60" s="144">
        <v>1</v>
      </c>
      <c r="P60" s="128" t="s">
        <v>101</v>
      </c>
      <c r="Q60" s="136"/>
      <c r="R60" s="136"/>
      <c r="S60" s="137"/>
    </row>
    <row r="61" spans="1:19">
      <c r="A61" s="436"/>
      <c r="B61" s="434"/>
      <c r="C61" s="168" t="s">
        <v>120</v>
      </c>
      <c r="D61" s="168">
        <v>744</v>
      </c>
      <c r="E61" s="168">
        <v>20</v>
      </c>
      <c r="F61" s="168" t="s">
        <v>148</v>
      </c>
      <c r="G61" s="59"/>
      <c r="H61" s="136"/>
      <c r="I61" s="136"/>
      <c r="J61" s="159"/>
      <c r="K61" s="515"/>
      <c r="L61" s="94"/>
      <c r="M61" s="94"/>
      <c r="N61" s="144">
        <v>15</v>
      </c>
      <c r="O61" s="144">
        <v>1</v>
      </c>
      <c r="P61" s="136"/>
      <c r="Q61" s="136"/>
      <c r="R61" s="128" t="s">
        <v>101</v>
      </c>
      <c r="S61" s="137"/>
    </row>
    <row r="62" spans="1:19">
      <c r="A62" s="93"/>
      <c r="B62" s="169" t="s">
        <v>145</v>
      </c>
      <c r="C62" s="122" t="s">
        <v>121</v>
      </c>
      <c r="D62" s="122">
        <v>723</v>
      </c>
      <c r="E62" s="122">
        <v>20</v>
      </c>
      <c r="F62" s="122" t="s">
        <v>142</v>
      </c>
      <c r="G62" s="150"/>
      <c r="H62" s="344"/>
      <c r="I62" s="136"/>
      <c r="J62" s="159"/>
      <c r="K62" s="511"/>
      <c r="L62" s="94"/>
      <c r="M62" s="94"/>
      <c r="N62" s="144">
        <v>0</v>
      </c>
      <c r="O62" s="144"/>
      <c r="P62" s="167"/>
      <c r="Q62" s="136"/>
      <c r="R62" s="73"/>
      <c r="S62" s="137"/>
    </row>
    <row r="63" spans="1:19" s="1" customFormat="1">
      <c r="A63" s="35"/>
      <c r="B63" s="38"/>
      <c r="C63" s="36"/>
      <c r="D63" s="36"/>
      <c r="E63" s="36"/>
      <c r="F63" s="41" t="s">
        <v>98</v>
      </c>
      <c r="G63" s="224">
        <f>SUM(G58:G60)</f>
        <v>15</v>
      </c>
      <c r="H63" s="225">
        <f>SUM(H58:H60)</f>
        <v>24</v>
      </c>
      <c r="I63" s="225">
        <f>SUM(I58:I60)</f>
        <v>30</v>
      </c>
      <c r="J63" s="226">
        <f>SUM(J58:J60)</f>
        <v>42</v>
      </c>
      <c r="K63" s="226">
        <f>SUM(K58:K60)</f>
        <v>0</v>
      </c>
      <c r="L63" s="55"/>
      <c r="M63" s="55"/>
      <c r="N63" s="73">
        <f>SUM(N59:N62)</f>
        <v>45</v>
      </c>
      <c r="O63" s="160"/>
      <c r="P63" s="174"/>
      <c r="Q63" s="73"/>
      <c r="R63" s="73"/>
      <c r="S63" s="66"/>
    </row>
    <row r="64" spans="1:19" s="101" customFormat="1">
      <c r="A64" s="102"/>
      <c r="B64" s="103"/>
      <c r="C64" s="104"/>
      <c r="D64" s="104"/>
      <c r="E64" s="104"/>
      <c r="F64" s="105"/>
      <c r="G64" s="97"/>
      <c r="H64" s="97"/>
      <c r="I64" s="98"/>
      <c r="J64" s="98"/>
      <c r="K64" s="98"/>
      <c r="L64" s="55"/>
      <c r="M64" s="55"/>
      <c r="N64" s="99"/>
      <c r="O64" s="164"/>
      <c r="P64" s="174"/>
      <c r="Q64" s="99"/>
      <c r="R64" s="99"/>
      <c r="S64" s="100"/>
    </row>
    <row r="65" spans="1:19" s="1" customFormat="1">
      <c r="A65" s="435" t="s">
        <v>41</v>
      </c>
      <c r="B65" s="443" t="s">
        <v>124</v>
      </c>
      <c r="C65" s="119" t="s">
        <v>122</v>
      </c>
      <c r="D65" s="118">
        <v>732</v>
      </c>
      <c r="E65" s="118">
        <v>20</v>
      </c>
      <c r="F65" s="118" t="s">
        <v>125</v>
      </c>
      <c r="G65" s="110">
        <v>14</v>
      </c>
      <c r="H65" s="111">
        <v>24</v>
      </c>
      <c r="I65" s="112">
        <v>15</v>
      </c>
      <c r="J65" s="113">
        <v>11</v>
      </c>
      <c r="K65" s="514">
        <v>2</v>
      </c>
      <c r="L65" s="334"/>
      <c r="M65" s="134"/>
      <c r="N65" s="144">
        <v>15</v>
      </c>
      <c r="O65" s="162">
        <v>1</v>
      </c>
      <c r="P65" s="128" t="s">
        <v>101</v>
      </c>
      <c r="Q65" s="99"/>
      <c r="R65" s="99"/>
      <c r="S65" s="100"/>
    </row>
    <row r="66" spans="1:19" s="1" customFormat="1">
      <c r="A66" s="436"/>
      <c r="B66" s="434"/>
      <c r="C66" s="119" t="s">
        <v>123</v>
      </c>
      <c r="D66" s="118">
        <v>732</v>
      </c>
      <c r="E66" s="118">
        <v>20</v>
      </c>
      <c r="F66" s="71" t="s">
        <v>138</v>
      </c>
      <c r="G66" s="114">
        <v>14</v>
      </c>
      <c r="H66" s="115">
        <v>16</v>
      </c>
      <c r="I66" s="116">
        <v>16</v>
      </c>
      <c r="J66" s="63">
        <v>8</v>
      </c>
      <c r="K66" s="517"/>
      <c r="L66" s="334"/>
      <c r="M66" s="134"/>
      <c r="N66" s="144">
        <v>15</v>
      </c>
      <c r="O66" s="162">
        <v>1</v>
      </c>
      <c r="P66" s="175"/>
      <c r="Q66" s="99"/>
      <c r="R66" s="128" t="s">
        <v>101</v>
      </c>
      <c r="S66" s="100"/>
    </row>
    <row r="67" spans="1:19" s="1" customFormat="1">
      <c r="A67" s="436"/>
      <c r="B67" s="434"/>
      <c r="C67" s="108" t="s">
        <v>126</v>
      </c>
      <c r="D67" s="109"/>
      <c r="E67" s="143" t="s">
        <v>102</v>
      </c>
      <c r="F67" s="109" t="s">
        <v>127</v>
      </c>
      <c r="G67" s="154"/>
      <c r="H67" s="155"/>
      <c r="I67" s="156"/>
      <c r="J67" s="157"/>
      <c r="K67" s="516"/>
      <c r="L67" s="55"/>
      <c r="M67" s="55"/>
      <c r="N67" s="144">
        <v>10</v>
      </c>
      <c r="O67" s="162"/>
      <c r="P67" s="174"/>
      <c r="Q67" s="73"/>
      <c r="R67" s="73"/>
      <c r="S67" s="66"/>
    </row>
    <row r="68" spans="1:19" s="1" customFormat="1">
      <c r="A68" s="95"/>
      <c r="B68" s="96"/>
      <c r="C68" s="106"/>
      <c r="D68" s="106"/>
      <c r="E68" s="106"/>
      <c r="F68" s="107" t="s">
        <v>98</v>
      </c>
      <c r="G68" s="246">
        <f>SUM(G65:G67)</f>
        <v>28</v>
      </c>
      <c r="H68" s="247">
        <f t="shared" ref="H68:K68" si="18">SUM(H65:H67)</f>
        <v>40</v>
      </c>
      <c r="I68" s="247">
        <f t="shared" si="18"/>
        <v>31</v>
      </c>
      <c r="J68" s="248">
        <f t="shared" si="18"/>
        <v>19</v>
      </c>
      <c r="K68" s="248">
        <f t="shared" si="18"/>
        <v>2</v>
      </c>
      <c r="L68" s="55"/>
      <c r="M68" s="55"/>
      <c r="N68" s="73">
        <f>SUM(N65:N67)</f>
        <v>40</v>
      </c>
      <c r="O68" s="160"/>
      <c r="P68" s="174"/>
      <c r="Q68" s="73"/>
      <c r="R68" s="73"/>
      <c r="S68" s="66"/>
    </row>
    <row r="69" spans="1:19" s="2" customFormat="1" ht="15.75">
      <c r="A69" s="37"/>
      <c r="B69" s="39"/>
      <c r="C69" s="37"/>
      <c r="D69" s="37"/>
      <c r="E69" s="37"/>
      <c r="F69" s="37"/>
      <c r="G69" s="15"/>
      <c r="H69" s="15"/>
      <c r="I69" s="15"/>
      <c r="J69" s="15"/>
      <c r="K69" s="15"/>
      <c r="L69" s="52"/>
      <c r="M69" s="53"/>
      <c r="N69" s="89"/>
      <c r="O69" s="163"/>
      <c r="P69" s="174"/>
      <c r="Q69" s="25"/>
      <c r="R69" s="25"/>
      <c r="S69" s="65"/>
    </row>
    <row r="70" spans="1:19">
      <c r="A70" s="437" t="s">
        <v>78</v>
      </c>
      <c r="B70" s="440" t="s">
        <v>79</v>
      </c>
      <c r="C70" s="9" t="s">
        <v>80</v>
      </c>
      <c r="D70" s="33">
        <v>756</v>
      </c>
      <c r="E70" s="33">
        <v>20</v>
      </c>
      <c r="F70" s="8" t="s">
        <v>83</v>
      </c>
      <c r="G70" s="272">
        <v>45</v>
      </c>
      <c r="H70" s="596">
        <v>49</v>
      </c>
      <c r="I70" s="268">
        <v>40</v>
      </c>
      <c r="J70" s="269">
        <v>58</v>
      </c>
      <c r="K70" s="597">
        <v>68</v>
      </c>
      <c r="L70" s="130" t="s">
        <v>101</v>
      </c>
      <c r="M70" s="140"/>
      <c r="N70" s="335">
        <v>60</v>
      </c>
      <c r="O70" s="162">
        <v>3</v>
      </c>
      <c r="P70" s="173" t="s">
        <v>101</v>
      </c>
      <c r="Q70" s="136"/>
      <c r="R70" s="136"/>
      <c r="S70" s="137"/>
    </row>
    <row r="71" spans="1:19">
      <c r="A71" s="438"/>
      <c r="B71" s="441"/>
      <c r="C71" s="9" t="s">
        <v>81</v>
      </c>
      <c r="D71" s="33">
        <v>756</v>
      </c>
      <c r="E71" s="33">
        <v>20</v>
      </c>
      <c r="F71" s="8" t="s">
        <v>84</v>
      </c>
      <c r="G71" s="271">
        <v>56</v>
      </c>
      <c r="H71" s="56">
        <v>78</v>
      </c>
      <c r="I71" s="270">
        <v>44</v>
      </c>
      <c r="J71" s="159">
        <v>33</v>
      </c>
      <c r="K71" s="511">
        <v>39</v>
      </c>
      <c r="L71" s="130" t="s">
        <v>101</v>
      </c>
      <c r="M71" s="129" t="s">
        <v>101</v>
      </c>
      <c r="N71" s="335">
        <v>60</v>
      </c>
      <c r="O71" s="162">
        <v>3</v>
      </c>
      <c r="P71" s="173" t="s">
        <v>101</v>
      </c>
      <c r="Q71" s="132" t="s">
        <v>101</v>
      </c>
      <c r="R71" s="136"/>
      <c r="S71" s="137"/>
    </row>
    <row r="72" spans="1:19">
      <c r="A72" s="438"/>
      <c r="B72" s="441"/>
      <c r="C72" s="9" t="s">
        <v>82</v>
      </c>
      <c r="D72" s="33">
        <v>756</v>
      </c>
      <c r="E72" s="33">
        <v>15</v>
      </c>
      <c r="F72" s="8" t="s">
        <v>134</v>
      </c>
      <c r="G72" s="271">
        <v>42</v>
      </c>
      <c r="H72" s="319">
        <v>53</v>
      </c>
      <c r="I72" s="158">
        <v>35</v>
      </c>
      <c r="J72" s="598">
        <v>57</v>
      </c>
      <c r="K72" s="512"/>
      <c r="L72" s="130" t="s">
        <v>101</v>
      </c>
      <c r="M72" s="183" t="s">
        <v>101</v>
      </c>
      <c r="N72" s="382">
        <v>60</v>
      </c>
      <c r="O72" s="383">
        <v>4</v>
      </c>
      <c r="P72" s="175"/>
      <c r="Q72" s="136"/>
      <c r="R72" s="132" t="s">
        <v>101</v>
      </c>
      <c r="S72" s="128" t="s">
        <v>101</v>
      </c>
    </row>
    <row r="73" spans="1:19">
      <c r="A73" s="439"/>
      <c r="B73" s="442"/>
      <c r="C73" s="9" t="s">
        <v>85</v>
      </c>
      <c r="D73" s="33">
        <v>756</v>
      </c>
      <c r="E73" s="33">
        <v>20</v>
      </c>
      <c r="F73" s="8" t="s">
        <v>135</v>
      </c>
      <c r="G73" s="150">
        <v>25</v>
      </c>
      <c r="H73" s="151">
        <v>26</v>
      </c>
      <c r="I73" s="57">
        <v>31</v>
      </c>
      <c r="J73" s="148">
        <v>31</v>
      </c>
      <c r="K73" s="513"/>
      <c r="L73" s="332"/>
      <c r="M73" s="129" t="s">
        <v>101</v>
      </c>
      <c r="N73" s="335">
        <v>40</v>
      </c>
      <c r="O73" s="166">
        <v>2</v>
      </c>
      <c r="P73" s="175"/>
      <c r="Q73" s="136"/>
      <c r="R73" s="136"/>
      <c r="S73" s="128" t="s">
        <v>101</v>
      </c>
    </row>
    <row r="74" spans="1:19" s="1" customFormat="1">
      <c r="A74" s="35"/>
      <c r="B74" s="38"/>
      <c r="C74" s="36"/>
      <c r="D74" s="36"/>
      <c r="E74" s="36"/>
      <c r="F74" s="41" t="s">
        <v>98</v>
      </c>
      <c r="G74" s="224">
        <f>SUM(G70:G73)</f>
        <v>168</v>
      </c>
      <c r="H74" s="225">
        <f t="shared" ref="H74:K74" si="19">SUM(H70:H73)</f>
        <v>206</v>
      </c>
      <c r="I74" s="225">
        <f t="shared" si="19"/>
        <v>150</v>
      </c>
      <c r="J74" s="226">
        <f t="shared" si="19"/>
        <v>179</v>
      </c>
      <c r="K74" s="226">
        <f t="shared" si="19"/>
        <v>107</v>
      </c>
      <c r="L74" s="55"/>
      <c r="M74" s="55"/>
      <c r="N74" s="73">
        <f t="shared" ref="N74" si="20">SUM(N70:N73)</f>
        <v>220</v>
      </c>
      <c r="O74" s="160"/>
      <c r="P74" s="174"/>
      <c r="Q74" s="73"/>
      <c r="R74" s="73"/>
      <c r="S74" s="66"/>
    </row>
    <row r="75" spans="1:19" s="2" customFormat="1" ht="15.75">
      <c r="A75" s="37"/>
      <c r="B75" s="39"/>
      <c r="C75" s="37"/>
      <c r="D75" s="37"/>
      <c r="E75" s="37"/>
      <c r="F75" s="37"/>
      <c r="G75" s="16"/>
      <c r="H75" s="15"/>
      <c r="I75" s="15"/>
      <c r="J75" s="15"/>
      <c r="K75" s="15"/>
      <c r="L75" s="52"/>
      <c r="M75" s="53"/>
      <c r="N75" s="89"/>
      <c r="O75" s="163"/>
      <c r="P75" s="174"/>
      <c r="Q75" s="25"/>
      <c r="R75" s="25"/>
      <c r="S75" s="65"/>
    </row>
    <row r="76" spans="1:19">
      <c r="A76" s="427" t="s">
        <v>78</v>
      </c>
      <c r="B76" s="429" t="s">
        <v>86</v>
      </c>
      <c r="C76" s="7" t="s">
        <v>87</v>
      </c>
      <c r="D76" s="7">
        <v>710.72900000000004</v>
      </c>
      <c r="E76" s="7">
        <v>20</v>
      </c>
      <c r="F76" s="7" t="s">
        <v>136</v>
      </c>
      <c r="G76" s="17"/>
      <c r="H76" s="599">
        <v>53</v>
      </c>
      <c r="I76" s="161">
        <v>39</v>
      </c>
      <c r="J76" s="152">
        <v>24</v>
      </c>
      <c r="K76" s="152"/>
      <c r="L76" s="130" t="s">
        <v>101</v>
      </c>
      <c r="M76" s="140"/>
      <c r="N76" s="144">
        <v>40</v>
      </c>
      <c r="O76" s="162">
        <v>2</v>
      </c>
      <c r="P76" s="175"/>
      <c r="Q76" s="136"/>
      <c r="R76" s="130" t="s">
        <v>101</v>
      </c>
      <c r="S76" s="137"/>
    </row>
    <row r="77" spans="1:19">
      <c r="A77" s="428"/>
      <c r="B77" s="430"/>
      <c r="C77" s="7" t="s">
        <v>88</v>
      </c>
      <c r="D77" s="7">
        <v>340.74400000000003</v>
      </c>
      <c r="E77" s="7">
        <v>20</v>
      </c>
      <c r="F77" s="7" t="s">
        <v>137</v>
      </c>
      <c r="G77" s="17"/>
      <c r="H77" s="153">
        <v>27</v>
      </c>
      <c r="I77" s="277">
        <v>45</v>
      </c>
      <c r="J77" s="149">
        <v>19</v>
      </c>
      <c r="K77" s="149"/>
      <c r="L77" s="332"/>
      <c r="M77" s="129" t="s">
        <v>101</v>
      </c>
      <c r="N77" s="144">
        <v>40</v>
      </c>
      <c r="O77" s="162">
        <v>2</v>
      </c>
      <c r="P77" s="175"/>
      <c r="Q77" s="136"/>
      <c r="R77" s="332"/>
      <c r="S77" s="128" t="s">
        <v>101</v>
      </c>
    </row>
    <row r="78" spans="1:19" s="1" customFormat="1">
      <c r="A78" s="35"/>
      <c r="B78" s="35"/>
      <c r="C78" s="36"/>
      <c r="D78" s="36"/>
      <c r="E78" s="36"/>
      <c r="F78" s="41" t="s">
        <v>98</v>
      </c>
      <c r="G78" s="30"/>
      <c r="H78" s="224">
        <f>SUM(H76:H77)</f>
        <v>80</v>
      </c>
      <c r="I78" s="225">
        <f>SUM(I76:I77)</f>
        <v>84</v>
      </c>
      <c r="J78" s="226">
        <f>SUM(J76:J77)</f>
        <v>43</v>
      </c>
      <c r="K78" s="226">
        <f>SUM(K76:K77)</f>
        <v>0</v>
      </c>
      <c r="L78" s="55"/>
      <c r="M78" s="55"/>
      <c r="N78" s="73">
        <f>SUM(N76:N77)</f>
        <v>80</v>
      </c>
      <c r="O78" s="160"/>
      <c r="P78" s="174"/>
      <c r="Q78" s="73"/>
      <c r="R78" s="73"/>
      <c r="S78" s="66"/>
    </row>
    <row r="79" spans="1:19" s="1" customFormat="1">
      <c r="A79" s="67"/>
      <c r="B79" s="67"/>
      <c r="C79" s="10"/>
      <c r="D79" s="10"/>
      <c r="E79" s="10"/>
      <c r="F79" s="68"/>
      <c r="G79" s="31"/>
      <c r="H79" s="70"/>
      <c r="I79" s="70"/>
      <c r="J79" s="70"/>
      <c r="K79" s="220"/>
      <c r="L79" s="55"/>
      <c r="M79" s="55"/>
      <c r="N79" s="89"/>
      <c r="O79" s="163"/>
      <c r="P79" s="174"/>
      <c r="Q79" s="31"/>
      <c r="R79" s="31"/>
      <c r="S79" s="69"/>
    </row>
    <row r="80" spans="1:19" s="1" customFormat="1">
      <c r="A80" s="74" t="s">
        <v>105</v>
      </c>
      <c r="B80" s="74" t="s">
        <v>117</v>
      </c>
      <c r="C80" s="71" t="s">
        <v>106</v>
      </c>
      <c r="D80" s="145">
        <v>707</v>
      </c>
      <c r="E80" s="145">
        <v>12</v>
      </c>
      <c r="F80" s="72" t="s">
        <v>107</v>
      </c>
      <c r="G80" s="80"/>
      <c r="H80" s="81">
        <v>6</v>
      </c>
      <c r="I80" s="81">
        <v>7</v>
      </c>
      <c r="J80" s="524">
        <v>4</v>
      </c>
      <c r="K80" s="525">
        <v>10</v>
      </c>
      <c r="L80" s="334"/>
      <c r="M80" s="131" t="s">
        <v>101</v>
      </c>
      <c r="N80" s="144">
        <v>12</v>
      </c>
      <c r="O80" s="162">
        <v>1</v>
      </c>
      <c r="P80" s="175"/>
      <c r="Q80" s="131" t="s">
        <v>101</v>
      </c>
      <c r="R80" s="99"/>
      <c r="S80" s="100"/>
    </row>
    <row r="81" spans="1:19" s="1" customFormat="1">
      <c r="A81" s="75"/>
      <c r="B81" s="75"/>
      <c r="C81" s="71" t="s">
        <v>108</v>
      </c>
      <c r="D81" s="145">
        <v>707</v>
      </c>
      <c r="E81" s="145">
        <v>12</v>
      </c>
      <c r="F81" s="72" t="s">
        <v>109</v>
      </c>
      <c r="G81" s="82"/>
      <c r="H81" s="83">
        <v>8</v>
      </c>
      <c r="I81" s="83">
        <v>9</v>
      </c>
      <c r="J81" s="309">
        <v>2</v>
      </c>
      <c r="K81" s="523">
        <v>8</v>
      </c>
      <c r="L81" s="334"/>
      <c r="M81" s="131" t="s">
        <v>101</v>
      </c>
      <c r="N81" s="144">
        <v>12</v>
      </c>
      <c r="O81" s="162">
        <v>1</v>
      </c>
      <c r="P81" s="175"/>
      <c r="Q81" s="131" t="s">
        <v>101</v>
      </c>
      <c r="R81" s="99"/>
      <c r="S81" s="100"/>
    </row>
    <row r="82" spans="1:19" s="1" customFormat="1">
      <c r="A82" s="75"/>
      <c r="B82" s="75"/>
      <c r="C82" s="71" t="s">
        <v>110</v>
      </c>
      <c r="D82" s="381" t="s">
        <v>102</v>
      </c>
      <c r="E82" s="145">
        <v>12</v>
      </c>
      <c r="F82" s="125" t="s">
        <v>111</v>
      </c>
      <c r="G82" s="82"/>
      <c r="H82" s="87">
        <v>0</v>
      </c>
      <c r="I82" s="87">
        <v>1</v>
      </c>
      <c r="J82" s="88">
        <v>0</v>
      </c>
      <c r="K82" s="526"/>
      <c r="L82" s="334"/>
      <c r="M82" s="131" t="s">
        <v>101</v>
      </c>
      <c r="N82" s="146">
        <v>0</v>
      </c>
      <c r="O82" s="165">
        <v>0</v>
      </c>
      <c r="P82" s="176"/>
      <c r="Q82" s="126"/>
      <c r="R82" s="126"/>
      <c r="S82" s="127"/>
    </row>
    <row r="83" spans="1:19" s="1" customFormat="1">
      <c r="A83" s="75"/>
      <c r="B83" s="75"/>
      <c r="C83" s="71" t="s">
        <v>112</v>
      </c>
      <c r="D83" s="145">
        <v>710</v>
      </c>
      <c r="E83" s="145">
        <v>12</v>
      </c>
      <c r="F83" s="72" t="s">
        <v>113</v>
      </c>
      <c r="G83" s="82"/>
      <c r="H83" s="83">
        <v>9</v>
      </c>
      <c r="I83" s="83">
        <v>7</v>
      </c>
      <c r="J83" s="309">
        <v>1</v>
      </c>
      <c r="K83" s="527">
        <v>5</v>
      </c>
      <c r="L83" s="334"/>
      <c r="M83" s="131" t="s">
        <v>101</v>
      </c>
      <c r="N83" s="144">
        <v>12</v>
      </c>
      <c r="O83" s="162">
        <v>1</v>
      </c>
      <c r="P83" s="175"/>
      <c r="Q83" s="131" t="s">
        <v>101</v>
      </c>
      <c r="R83" s="99"/>
      <c r="S83" s="100"/>
    </row>
    <row r="84" spans="1:19" s="1" customFormat="1">
      <c r="A84" s="75"/>
      <c r="B84" s="75"/>
      <c r="C84" s="71" t="s">
        <v>114</v>
      </c>
      <c r="D84" s="145">
        <v>701</v>
      </c>
      <c r="E84" s="145">
        <v>12</v>
      </c>
      <c r="F84" s="72" t="s">
        <v>115</v>
      </c>
      <c r="G84" s="82"/>
      <c r="H84" s="299">
        <v>1</v>
      </c>
      <c r="I84" s="299">
        <v>2</v>
      </c>
      <c r="J84" s="309">
        <v>2</v>
      </c>
      <c r="K84" s="528">
        <v>1</v>
      </c>
      <c r="L84" s="334"/>
      <c r="M84" s="131" t="s">
        <v>101</v>
      </c>
      <c r="N84" s="144">
        <v>12</v>
      </c>
      <c r="O84" s="162">
        <v>1</v>
      </c>
      <c r="P84" s="175"/>
      <c r="Q84" s="131" t="s">
        <v>101</v>
      </c>
      <c r="R84" s="99"/>
      <c r="S84" s="100"/>
    </row>
    <row r="85" spans="1:19" s="1" customFormat="1">
      <c r="A85" s="76"/>
      <c r="B85" s="76"/>
      <c r="C85" s="71" t="s">
        <v>116</v>
      </c>
      <c r="D85" s="145" t="s">
        <v>210</v>
      </c>
      <c r="E85" s="145">
        <v>12</v>
      </c>
      <c r="F85" s="72" t="s">
        <v>139</v>
      </c>
      <c r="G85" s="85"/>
      <c r="H85" s="86"/>
      <c r="I85" s="86"/>
      <c r="J85" s="84">
        <v>7</v>
      </c>
      <c r="K85" s="529">
        <v>8</v>
      </c>
      <c r="L85" s="334"/>
      <c r="M85" s="131" t="s">
        <v>101</v>
      </c>
      <c r="N85" s="144">
        <v>12</v>
      </c>
      <c r="O85" s="162">
        <v>1</v>
      </c>
      <c r="P85" s="175"/>
      <c r="Q85" s="131" t="s">
        <v>101</v>
      </c>
      <c r="R85" s="99"/>
      <c r="S85" s="100"/>
    </row>
    <row r="86" spans="1:19" s="1" customFormat="1">
      <c r="A86" s="67"/>
      <c r="B86" s="67"/>
      <c r="C86" s="10"/>
      <c r="D86" s="10"/>
      <c r="E86" s="10"/>
      <c r="F86" s="68" t="s">
        <v>98</v>
      </c>
      <c r="G86" s="77">
        <f>SUM(G80:G85)</f>
        <v>0</v>
      </c>
      <c r="H86" s="78">
        <f t="shared" ref="H86:K86" si="21">SUM(H80:H85)</f>
        <v>24</v>
      </c>
      <c r="I86" s="78">
        <f t="shared" si="21"/>
        <v>26</v>
      </c>
      <c r="J86" s="79">
        <f t="shared" si="21"/>
        <v>16</v>
      </c>
      <c r="K86" s="79">
        <f t="shared" si="21"/>
        <v>32</v>
      </c>
      <c r="L86" s="55"/>
      <c r="M86" s="55"/>
      <c r="N86" s="31">
        <f t="shared" ref="N86" si="22">SUM(N80:N85)</f>
        <v>60</v>
      </c>
      <c r="O86" s="31"/>
      <c r="P86" s="31"/>
      <c r="Q86" s="31"/>
      <c r="R86" s="31"/>
      <c r="S86" s="69"/>
    </row>
    <row r="87" spans="1:19" s="1" customFormat="1">
      <c r="A87" s="10"/>
      <c r="B87" s="10" t="s">
        <v>92</v>
      </c>
      <c r="C87" s="10"/>
      <c r="D87" s="10"/>
      <c r="E87" s="10"/>
      <c r="F87" s="10"/>
      <c r="G87" s="31"/>
      <c r="H87" s="31"/>
      <c r="I87" s="31"/>
      <c r="J87" s="31"/>
      <c r="K87" s="31"/>
      <c r="L87" s="55"/>
      <c r="M87" s="55"/>
    </row>
    <row r="88" spans="1:19">
      <c r="A88" s="11" t="s">
        <v>93</v>
      </c>
      <c r="B88" s="584" t="s">
        <v>202</v>
      </c>
      <c r="C88" s="329" t="s">
        <v>201</v>
      </c>
      <c r="D88" s="11"/>
      <c r="E88" s="11"/>
      <c r="F88" s="135" t="s">
        <v>132</v>
      </c>
      <c r="G88" s="32">
        <f>G7+G12+G17+G22+G27+G32+G37+G43+G49+G56+G63+G74+G78+G86</f>
        <v>810</v>
      </c>
      <c r="H88" s="32">
        <f>H7+H12+H17+H22+H27+H32+H37+H43+H49+H56+H63+H74+H78+H86</f>
        <v>967</v>
      </c>
      <c r="I88" s="32">
        <f>I7+I12+I17+I22+I27+I32+I37+I43+I49+I56+I63+I74+I78+I86</f>
        <v>881</v>
      </c>
      <c r="J88" s="32">
        <f>J7+J12+J17+J22+J27+J32+J37+J43+J49+J56+J63+J74+J78+J86</f>
        <v>773</v>
      </c>
      <c r="K88" s="32">
        <f>K7+K12+K17+K22+K27+K32+K37+K43+K49+K56+K63+K74+K78+K86</f>
        <v>463</v>
      </c>
      <c r="L88" s="32"/>
      <c r="M88" s="32"/>
      <c r="N88" s="32">
        <f>N7+N12+N17+N22+N27+N32+N37+N43+N49+N56+N63+N74+N78+N86</f>
        <v>1128</v>
      </c>
      <c r="O88" s="32"/>
      <c r="P88" s="139"/>
      <c r="Q88" s="32"/>
      <c r="R88" s="32"/>
      <c r="S88" s="32"/>
    </row>
    <row r="89" spans="1:19">
      <c r="A89" s="64"/>
      <c r="B89" s="11" t="s">
        <v>96</v>
      </c>
      <c r="C89" s="7" t="s">
        <v>203</v>
      </c>
      <c r="D89" s="11"/>
      <c r="E89" s="11"/>
      <c r="F89" s="123" t="s">
        <v>128</v>
      </c>
      <c r="P89" s="138"/>
    </row>
    <row r="90" spans="1:19">
      <c r="A90" s="28"/>
      <c r="B90" s="11" t="s">
        <v>89</v>
      </c>
      <c r="C90" s="7" t="s">
        <v>204</v>
      </c>
      <c r="D90" s="11"/>
      <c r="E90" s="11"/>
      <c r="F90" s="1" t="s">
        <v>129</v>
      </c>
      <c r="P90" s="138"/>
    </row>
    <row r="91" spans="1:19">
      <c r="A91" s="25"/>
      <c r="B91" s="11" t="s">
        <v>90</v>
      </c>
      <c r="C91" s="7" t="s">
        <v>89</v>
      </c>
      <c r="D91" s="11"/>
      <c r="E91" s="11"/>
      <c r="F91" s="121" t="s">
        <v>241</v>
      </c>
    </row>
    <row r="92" spans="1:19">
      <c r="A92" s="277"/>
      <c r="B92" s="11" t="s">
        <v>91</v>
      </c>
      <c r="C92" s="7" t="s">
        <v>205</v>
      </c>
      <c r="D92" s="11"/>
      <c r="E92" s="11"/>
      <c r="F92" t="s">
        <v>130</v>
      </c>
    </row>
    <row r="93" spans="1:19">
      <c r="A93" s="58"/>
      <c r="B93" s="11" t="s">
        <v>97</v>
      </c>
      <c r="C93" s="7" t="s">
        <v>206</v>
      </c>
      <c r="D93" s="11"/>
      <c r="E93" s="11"/>
      <c r="F93" s="124" t="s">
        <v>131</v>
      </c>
    </row>
    <row r="94" spans="1:19">
      <c r="F94" s="177" t="s">
        <v>209</v>
      </c>
    </row>
    <row r="102" ht="183" customHeight="1"/>
  </sheetData>
  <mergeCells count="28">
    <mergeCell ref="B19:B21"/>
    <mergeCell ref="A24:A26"/>
    <mergeCell ref="B24:B26"/>
    <mergeCell ref="A4:A6"/>
    <mergeCell ref="B4:B6"/>
    <mergeCell ref="A9:A11"/>
    <mergeCell ref="B9:B11"/>
    <mergeCell ref="A14:A16"/>
    <mergeCell ref="B14:B16"/>
    <mergeCell ref="A19:A21"/>
    <mergeCell ref="A76:A77"/>
    <mergeCell ref="B76:B77"/>
    <mergeCell ref="A51:A53"/>
    <mergeCell ref="B51:B53"/>
    <mergeCell ref="A58:A61"/>
    <mergeCell ref="B58:B61"/>
    <mergeCell ref="A70:A73"/>
    <mergeCell ref="B70:B73"/>
    <mergeCell ref="A65:A67"/>
    <mergeCell ref="B65:B67"/>
    <mergeCell ref="A34:A36"/>
    <mergeCell ref="B34:B36"/>
    <mergeCell ref="A45:A48"/>
    <mergeCell ref="B45:B48"/>
    <mergeCell ref="A29:A31"/>
    <mergeCell ref="B29:B31"/>
    <mergeCell ref="A39:A42"/>
    <mergeCell ref="B39:B42"/>
  </mergeCells>
  <pageMargins left="0.51181102362204722" right="0.31496062992125984" top="0.55118110236220474" bottom="0.35433070866141736" header="0.31496062992125984" footer="0.31496062992125984"/>
  <pageSetup paperSize="8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7"/>
  <sheetViews>
    <sheetView zoomScaleNormal="100" workbookViewId="0">
      <pane ySplit="2" topLeftCell="A3" activePane="bottomLeft" state="frozen"/>
      <selection activeCell="F15" sqref="F15"/>
      <selection pane="bottomLeft" activeCell="K7" sqref="K7"/>
    </sheetView>
  </sheetViews>
  <sheetFormatPr baseColWidth="10" defaultColWidth="11.42578125" defaultRowHeight="15"/>
  <cols>
    <col min="1" max="1" width="9.5703125" customWidth="1"/>
    <col min="2" max="2" width="22.140625" customWidth="1"/>
    <col min="3" max="3" width="11.5703125" customWidth="1"/>
    <col min="4" max="4" width="11.7109375" customWidth="1"/>
    <col min="5" max="5" width="7.140625" customWidth="1"/>
    <col min="6" max="6" width="66.7109375" customWidth="1"/>
    <col min="7" max="9" width="10" customWidth="1"/>
    <col min="10" max="11" width="10.85546875" customWidth="1"/>
    <col min="12" max="13" width="6.85546875" customWidth="1"/>
    <col min="14" max="15" width="6.5703125" customWidth="1"/>
    <col min="16" max="17" width="6.7109375" customWidth="1"/>
    <col min="18" max="19" width="6.85546875" customWidth="1"/>
  </cols>
  <sheetData>
    <row r="1" spans="1:19" ht="37.5">
      <c r="A1" s="6" t="s">
        <v>240</v>
      </c>
      <c r="B1" s="3"/>
      <c r="C1" s="3"/>
      <c r="D1" s="3"/>
      <c r="E1" s="3"/>
      <c r="F1" s="3"/>
      <c r="G1" s="12" t="s">
        <v>3</v>
      </c>
      <c r="H1" s="12"/>
      <c r="I1" s="12"/>
      <c r="J1" s="12" t="s">
        <v>133</v>
      </c>
      <c r="K1" s="510" t="s">
        <v>233</v>
      </c>
      <c r="L1" s="368"/>
      <c r="M1" s="369"/>
      <c r="N1" s="370" t="s">
        <v>103</v>
      </c>
      <c r="O1" s="371"/>
      <c r="P1" s="372"/>
      <c r="Q1" s="372"/>
      <c r="R1" s="372"/>
      <c r="S1" s="373"/>
    </row>
    <row r="2" spans="1:19" ht="31.5">
      <c r="A2" s="4" t="s">
        <v>2</v>
      </c>
      <c r="B2" s="4" t="s">
        <v>0</v>
      </c>
      <c r="C2" s="4" t="s">
        <v>1</v>
      </c>
      <c r="D2" s="4" t="s">
        <v>144</v>
      </c>
      <c r="E2" s="4" t="s">
        <v>140</v>
      </c>
      <c r="F2" s="5"/>
      <c r="G2" s="13" t="s">
        <v>4</v>
      </c>
      <c r="H2" s="13" t="s">
        <v>5</v>
      </c>
      <c r="I2" s="13" t="s">
        <v>6</v>
      </c>
      <c r="J2" s="227" t="s">
        <v>141</v>
      </c>
      <c r="K2" s="480" t="s">
        <v>232</v>
      </c>
      <c r="L2" s="228" t="s">
        <v>99</v>
      </c>
      <c r="M2" s="229" t="s">
        <v>100</v>
      </c>
      <c r="N2" s="374" t="s">
        <v>104</v>
      </c>
      <c r="O2" s="374" t="s">
        <v>140</v>
      </c>
      <c r="P2" s="375" t="s">
        <v>149</v>
      </c>
      <c r="Q2" s="375" t="s">
        <v>150</v>
      </c>
      <c r="R2" s="375" t="s">
        <v>151</v>
      </c>
      <c r="S2" s="376" t="s">
        <v>152</v>
      </c>
    </row>
    <row r="3" spans="1:19" ht="15.75">
      <c r="A3" s="207"/>
      <c r="B3" s="207"/>
      <c r="C3" s="207"/>
      <c r="D3" s="207"/>
      <c r="E3" s="207"/>
      <c r="F3" s="207"/>
      <c r="G3" s="14"/>
      <c r="H3" s="14"/>
      <c r="I3" s="14"/>
      <c r="J3" s="15"/>
      <c r="K3" s="15"/>
      <c r="L3" s="52"/>
      <c r="M3" s="53"/>
      <c r="N3" s="208"/>
      <c r="O3" s="209"/>
      <c r="P3" s="210"/>
      <c r="Q3" s="211"/>
      <c r="R3" s="211"/>
      <c r="S3" s="208"/>
    </row>
    <row r="4" spans="1:19" ht="21">
      <c r="A4" s="214" t="s">
        <v>171</v>
      </c>
      <c r="B4" s="213"/>
      <c r="C4" s="213"/>
      <c r="D4" s="213"/>
      <c r="E4" s="213"/>
      <c r="F4" s="213"/>
      <c r="G4" s="15"/>
      <c r="H4" s="15"/>
      <c r="I4" s="15"/>
      <c r="J4" s="15"/>
      <c r="K4" s="15"/>
      <c r="L4" s="52"/>
      <c r="M4" s="53"/>
      <c r="N4" s="208"/>
      <c r="O4" s="209"/>
      <c r="P4" s="210"/>
      <c r="Q4" s="210"/>
      <c r="R4" s="211"/>
      <c r="S4" s="208"/>
    </row>
    <row r="5" spans="1:19" ht="15.75">
      <c r="A5" s="212"/>
      <c r="B5" s="212"/>
      <c r="C5" s="212"/>
      <c r="D5" s="212"/>
      <c r="E5" s="212"/>
      <c r="F5" s="212"/>
      <c r="G5" s="15"/>
      <c r="H5" s="15"/>
      <c r="I5" s="15"/>
      <c r="J5" s="15"/>
      <c r="K5" s="15"/>
      <c r="L5" s="52"/>
      <c r="M5" s="53"/>
      <c r="N5" s="208"/>
      <c r="O5" s="209"/>
      <c r="P5" s="210"/>
      <c r="Q5" s="210"/>
      <c r="R5" s="211"/>
      <c r="S5" s="208"/>
    </row>
    <row r="6" spans="1:19">
      <c r="A6" s="449" t="s">
        <v>28</v>
      </c>
      <c r="B6" s="451" t="s">
        <v>94</v>
      </c>
      <c r="C6" s="9" t="s">
        <v>29</v>
      </c>
      <c r="D6" s="33">
        <v>340</v>
      </c>
      <c r="E6" s="33">
        <v>20</v>
      </c>
      <c r="F6" s="33" t="s">
        <v>32</v>
      </c>
      <c r="G6" s="505">
        <v>36</v>
      </c>
      <c r="H6" s="506">
        <v>33</v>
      </c>
      <c r="I6" s="506">
        <v>26</v>
      </c>
      <c r="J6" s="507">
        <v>22</v>
      </c>
      <c r="K6" s="537">
        <v>13</v>
      </c>
      <c r="L6" s="332"/>
      <c r="M6" s="129" t="s">
        <v>101</v>
      </c>
      <c r="N6" s="144">
        <v>40</v>
      </c>
      <c r="O6" s="162">
        <v>2</v>
      </c>
      <c r="P6" s="175"/>
      <c r="Q6" s="129" t="s">
        <v>101</v>
      </c>
      <c r="R6" s="136"/>
      <c r="S6" s="137"/>
    </row>
    <row r="7" spans="1:19">
      <c r="A7" s="450"/>
      <c r="B7" s="452"/>
      <c r="C7" s="9" t="s">
        <v>30</v>
      </c>
      <c r="D7" s="33">
        <v>744</v>
      </c>
      <c r="E7" s="33">
        <v>20</v>
      </c>
      <c r="F7" s="33" t="s">
        <v>33</v>
      </c>
      <c r="G7" s="339">
        <v>26</v>
      </c>
      <c r="H7" s="158">
        <v>36</v>
      </c>
      <c r="I7" s="158">
        <v>33</v>
      </c>
      <c r="J7" s="340">
        <v>27</v>
      </c>
      <c r="K7" s="488">
        <v>24</v>
      </c>
      <c r="L7" s="332"/>
      <c r="M7" s="129" t="s">
        <v>101</v>
      </c>
      <c r="N7" s="144">
        <v>40</v>
      </c>
      <c r="O7" s="162">
        <v>2</v>
      </c>
      <c r="P7" s="175"/>
      <c r="Q7" s="129" t="s">
        <v>101</v>
      </c>
      <c r="R7" s="136"/>
      <c r="S7" s="137"/>
    </row>
    <row r="8" spans="1:19">
      <c r="A8" s="450"/>
      <c r="B8" s="452"/>
      <c r="C8" s="9" t="s">
        <v>31</v>
      </c>
      <c r="D8" s="33">
        <v>717.73199999999997</v>
      </c>
      <c r="E8" s="33">
        <v>20</v>
      </c>
      <c r="F8" s="33" t="s">
        <v>34</v>
      </c>
      <c r="G8" s="341">
        <v>32</v>
      </c>
      <c r="H8" s="342">
        <v>38</v>
      </c>
      <c r="I8" s="342">
        <v>22</v>
      </c>
      <c r="J8" s="343">
        <v>24</v>
      </c>
      <c r="K8" s="538">
        <v>13</v>
      </c>
      <c r="L8" s="332"/>
      <c r="M8" s="129" t="s">
        <v>101</v>
      </c>
      <c r="N8" s="144">
        <v>20</v>
      </c>
      <c r="O8" s="162">
        <v>1</v>
      </c>
      <c r="P8" s="175"/>
      <c r="Q8" s="129" t="s">
        <v>101</v>
      </c>
      <c r="R8" s="136"/>
      <c r="S8" s="137"/>
    </row>
    <row r="9" spans="1:19" ht="15.75">
      <c r="A9" s="35"/>
      <c r="B9" s="38"/>
      <c r="C9" s="36"/>
      <c r="D9" s="36"/>
      <c r="E9" s="36"/>
      <c r="F9" s="41" t="s">
        <v>98</v>
      </c>
      <c r="G9" s="46">
        <f>SUM(G6:G8)</f>
        <v>94</v>
      </c>
      <c r="H9" s="47">
        <f t="shared" ref="H9:K9" si="0">SUM(H6:H8)</f>
        <v>107</v>
      </c>
      <c r="I9" s="47">
        <f t="shared" si="0"/>
        <v>81</v>
      </c>
      <c r="J9" s="42">
        <f t="shared" si="0"/>
        <v>73</v>
      </c>
      <c r="K9" s="483">
        <f t="shared" si="0"/>
        <v>50</v>
      </c>
      <c r="L9" s="54"/>
      <c r="M9" s="55"/>
      <c r="N9" s="73">
        <f t="shared" ref="N9" si="1">SUM(N6:N8)</f>
        <v>100</v>
      </c>
      <c r="O9" s="174"/>
      <c r="P9" s="174"/>
      <c r="Q9" s="73"/>
      <c r="R9" s="99"/>
      <c r="S9" s="100"/>
    </row>
    <row r="10" spans="1:19" ht="15.75">
      <c r="A10" s="37"/>
      <c r="B10" s="39"/>
      <c r="C10" s="37"/>
      <c r="D10" s="37"/>
      <c r="E10" s="37"/>
      <c r="F10" s="37"/>
      <c r="G10" s="231"/>
      <c r="H10" s="231"/>
      <c r="I10" s="231"/>
      <c r="J10" s="231"/>
      <c r="K10" s="231"/>
      <c r="L10" s="52"/>
      <c r="M10" s="53"/>
      <c r="N10" s="89"/>
      <c r="O10" s="163"/>
      <c r="P10" s="174"/>
      <c r="Q10" s="25"/>
      <c r="R10" s="136"/>
      <c r="S10" s="137"/>
    </row>
    <row r="11" spans="1:19">
      <c r="A11" s="449" t="s">
        <v>28</v>
      </c>
      <c r="B11" s="453" t="s">
        <v>35</v>
      </c>
      <c r="C11" s="9" t="s">
        <v>36</v>
      </c>
      <c r="D11" s="33">
        <v>702</v>
      </c>
      <c r="E11" s="33">
        <v>20</v>
      </c>
      <c r="F11" s="33" t="s">
        <v>38</v>
      </c>
      <c r="G11" s="276">
        <v>50</v>
      </c>
      <c r="H11" s="506">
        <v>35</v>
      </c>
      <c r="I11" s="506">
        <v>25</v>
      </c>
      <c r="J11" s="507">
        <v>27</v>
      </c>
      <c r="K11" s="537">
        <v>18</v>
      </c>
      <c r="L11" s="130" t="s">
        <v>101</v>
      </c>
      <c r="M11" s="140"/>
      <c r="N11" s="144">
        <v>30</v>
      </c>
      <c r="O11" s="162">
        <v>2</v>
      </c>
      <c r="P11" s="128" t="s">
        <v>101</v>
      </c>
      <c r="Q11" s="136"/>
      <c r="R11" s="136"/>
      <c r="S11" s="137"/>
    </row>
    <row r="12" spans="1:19">
      <c r="A12" s="450"/>
      <c r="B12" s="452"/>
      <c r="C12" s="407" t="s">
        <v>159</v>
      </c>
      <c r="D12" s="179">
        <v>702</v>
      </c>
      <c r="E12" s="179">
        <v>15</v>
      </c>
      <c r="F12" s="179" t="s">
        <v>220</v>
      </c>
      <c r="G12" s="595">
        <v>49</v>
      </c>
      <c r="H12" s="508">
        <v>26</v>
      </c>
      <c r="I12" s="508">
        <v>22</v>
      </c>
      <c r="J12" s="509">
        <v>20</v>
      </c>
      <c r="K12" s="539">
        <v>15</v>
      </c>
      <c r="L12" s="130" t="s">
        <v>101</v>
      </c>
      <c r="M12" s="140"/>
      <c r="N12" s="321">
        <v>30</v>
      </c>
      <c r="O12" s="162">
        <v>4</v>
      </c>
      <c r="P12" s="128" t="s">
        <v>101</v>
      </c>
      <c r="Q12" s="136"/>
      <c r="R12" s="136"/>
      <c r="S12" s="137"/>
    </row>
    <row r="13" spans="1:19" ht="15" customHeight="1">
      <c r="A13" s="450"/>
      <c r="B13" s="452"/>
      <c r="C13" s="407" t="s">
        <v>212</v>
      </c>
      <c r="D13" s="179">
        <v>702.71699999999998</v>
      </c>
      <c r="E13" s="179">
        <v>20</v>
      </c>
      <c r="F13" s="178" t="s">
        <v>208</v>
      </c>
      <c r="G13" s="279">
        <v>49</v>
      </c>
      <c r="H13" s="342">
        <v>32</v>
      </c>
      <c r="I13" s="342">
        <v>38</v>
      </c>
      <c r="J13" s="343">
        <v>20</v>
      </c>
      <c r="K13" s="540">
        <v>20</v>
      </c>
      <c r="L13" s="130" t="s">
        <v>101</v>
      </c>
      <c r="M13" s="140"/>
      <c r="N13" s="144">
        <v>40</v>
      </c>
      <c r="O13" s="162">
        <v>3</v>
      </c>
      <c r="P13" s="128" t="s">
        <v>101</v>
      </c>
      <c r="Q13" s="136"/>
      <c r="R13" s="136"/>
      <c r="S13" s="137"/>
    </row>
    <row r="14" spans="1:19" ht="15.75">
      <c r="A14" s="35"/>
      <c r="B14" s="38"/>
      <c r="C14" s="36"/>
      <c r="D14" s="36"/>
      <c r="E14" s="36"/>
      <c r="F14" s="41" t="s">
        <v>98</v>
      </c>
      <c r="G14" s="224">
        <f>SUM(G11:G13)</f>
        <v>148</v>
      </c>
      <c r="H14" s="225">
        <f t="shared" ref="H14:K14" si="2">SUM(H11:H13)</f>
        <v>93</v>
      </c>
      <c r="I14" s="225">
        <f t="shared" si="2"/>
        <v>85</v>
      </c>
      <c r="J14" s="226">
        <f t="shared" si="2"/>
        <v>67</v>
      </c>
      <c r="K14" s="484">
        <f t="shared" si="2"/>
        <v>53</v>
      </c>
      <c r="L14" s="54"/>
      <c r="M14" s="205"/>
      <c r="N14" s="73">
        <f t="shared" ref="N14" si="3">SUM(N11:N13)</f>
        <v>100</v>
      </c>
      <c r="O14" s="174"/>
      <c r="P14" s="174"/>
      <c r="Q14" s="99"/>
      <c r="R14" s="99"/>
      <c r="S14" s="100"/>
    </row>
    <row r="15" spans="1:19" s="206" customFormat="1" ht="15.75">
      <c r="A15" s="95"/>
      <c r="B15" s="96"/>
      <c r="C15" s="202"/>
      <c r="D15" s="202"/>
      <c r="E15" s="202"/>
      <c r="F15" s="203"/>
      <c r="G15" s="201"/>
      <c r="H15" s="201"/>
      <c r="I15" s="201"/>
      <c r="J15" s="201"/>
      <c r="K15" s="201"/>
      <c r="L15" s="204"/>
      <c r="M15" s="205"/>
      <c r="N15" s="99"/>
      <c r="O15" s="164"/>
      <c r="P15" s="164"/>
      <c r="Q15" s="99"/>
      <c r="R15" s="99"/>
      <c r="S15" s="100"/>
    </row>
    <row r="16" spans="1:19">
      <c r="A16" s="454" t="s">
        <v>28</v>
      </c>
      <c r="B16" s="456" t="s">
        <v>23</v>
      </c>
      <c r="C16" s="407" t="s">
        <v>161</v>
      </c>
      <c r="D16" s="179">
        <v>712</v>
      </c>
      <c r="E16" s="179">
        <v>16</v>
      </c>
      <c r="F16" s="179" t="s">
        <v>221</v>
      </c>
      <c r="G16" s="17"/>
      <c r="H16" s="534">
        <v>12</v>
      </c>
      <c r="I16" s="301">
        <v>1</v>
      </c>
      <c r="J16" s="303">
        <v>2</v>
      </c>
      <c r="K16" s="494">
        <v>8</v>
      </c>
      <c r="L16" s="130" t="s">
        <v>101</v>
      </c>
      <c r="M16" s="140"/>
      <c r="N16" s="321">
        <v>16</v>
      </c>
      <c r="O16" s="162">
        <v>2</v>
      </c>
      <c r="P16" s="128" t="s">
        <v>101</v>
      </c>
      <c r="Q16" s="136"/>
      <c r="R16" s="136"/>
      <c r="S16" s="137"/>
    </row>
    <row r="17" spans="1:19">
      <c r="A17" s="455"/>
      <c r="B17" s="457"/>
      <c r="C17" s="407" t="s">
        <v>163</v>
      </c>
      <c r="D17" s="179">
        <v>710</v>
      </c>
      <c r="E17" s="179">
        <v>20</v>
      </c>
      <c r="F17" s="179" t="s">
        <v>222</v>
      </c>
      <c r="G17" s="17"/>
      <c r="H17" s="535">
        <v>12</v>
      </c>
      <c r="I17" s="302">
        <v>2</v>
      </c>
      <c r="J17" s="496">
        <v>3</v>
      </c>
      <c r="K17" s="497">
        <v>2</v>
      </c>
      <c r="L17" s="130" t="s">
        <v>101</v>
      </c>
      <c r="M17" s="140"/>
      <c r="N17" s="322" t="s">
        <v>207</v>
      </c>
      <c r="O17" s="162">
        <v>1</v>
      </c>
      <c r="P17" s="128" t="s">
        <v>101</v>
      </c>
      <c r="Q17" s="136"/>
      <c r="R17" s="136"/>
      <c r="S17" s="137"/>
    </row>
    <row r="18" spans="1:19">
      <c r="A18" s="455"/>
      <c r="B18" s="457"/>
      <c r="C18" s="407" t="s">
        <v>164</v>
      </c>
      <c r="D18" s="179">
        <v>710</v>
      </c>
      <c r="E18" s="179">
        <v>20</v>
      </c>
      <c r="F18" s="179" t="s">
        <v>223</v>
      </c>
      <c r="G18" s="17"/>
      <c r="H18" s="536">
        <v>10</v>
      </c>
      <c r="I18" s="498">
        <v>2</v>
      </c>
      <c r="J18" s="499">
        <v>7</v>
      </c>
      <c r="K18" s="500">
        <v>1</v>
      </c>
      <c r="L18" s="130" t="s">
        <v>101</v>
      </c>
      <c r="M18" s="140"/>
      <c r="N18" s="335">
        <v>7</v>
      </c>
      <c r="O18" s="162">
        <v>1</v>
      </c>
      <c r="P18" s="128" t="s">
        <v>101</v>
      </c>
      <c r="Q18" s="136"/>
      <c r="R18" s="136"/>
      <c r="S18" s="137"/>
    </row>
    <row r="19" spans="1:19" ht="15.75">
      <c r="A19" s="35"/>
      <c r="B19" s="38"/>
      <c r="C19" s="36"/>
      <c r="D19" s="36"/>
      <c r="E19" s="36"/>
      <c r="F19" s="41" t="s">
        <v>98</v>
      </c>
      <c r="G19" s="22"/>
      <c r="H19" s="46">
        <f t="shared" ref="H19:K19" si="4">SUM(H16:H18)</f>
        <v>34</v>
      </c>
      <c r="I19" s="47">
        <f t="shared" si="4"/>
        <v>5</v>
      </c>
      <c r="J19" s="42">
        <f t="shared" si="4"/>
        <v>12</v>
      </c>
      <c r="K19" s="42">
        <f t="shared" si="4"/>
        <v>11</v>
      </c>
      <c r="L19" s="54"/>
      <c r="M19" s="55"/>
      <c r="N19" s="73">
        <f t="shared" ref="N19" si="5">SUM(N16:N18)</f>
        <v>23</v>
      </c>
      <c r="O19" s="174"/>
      <c r="P19" s="174"/>
      <c r="Q19" s="73"/>
      <c r="R19" s="99"/>
      <c r="S19" s="100"/>
    </row>
    <row r="20" spans="1:19" s="206" customFormat="1" ht="15.75">
      <c r="A20" s="95"/>
      <c r="B20" s="96"/>
      <c r="C20" s="202"/>
      <c r="D20" s="202"/>
      <c r="E20" s="202"/>
      <c r="F20" s="203"/>
      <c r="G20" s="201"/>
      <c r="H20" s="201"/>
      <c r="I20" s="201"/>
      <c r="J20" s="201"/>
      <c r="K20" s="201"/>
      <c r="L20" s="204"/>
      <c r="M20" s="205"/>
      <c r="N20" s="99"/>
      <c r="O20" s="164"/>
      <c r="P20" s="164"/>
      <c r="Q20" s="99"/>
      <c r="R20" s="99"/>
      <c r="S20" s="100"/>
    </row>
    <row r="21" spans="1:19">
      <c r="A21" s="458" t="s">
        <v>28</v>
      </c>
      <c r="B21" s="461" t="s">
        <v>79</v>
      </c>
      <c r="C21" s="407" t="s">
        <v>167</v>
      </c>
      <c r="D21" s="179">
        <v>756</v>
      </c>
      <c r="E21" s="179">
        <v>20</v>
      </c>
      <c r="F21" s="179" t="s">
        <v>230</v>
      </c>
      <c r="G21" s="543">
        <v>23</v>
      </c>
      <c r="H21" s="544">
        <v>20</v>
      </c>
      <c r="I21" s="282">
        <v>7</v>
      </c>
      <c r="J21" s="257">
        <v>6</v>
      </c>
      <c r="K21" s="550">
        <v>14</v>
      </c>
      <c r="L21" s="130" t="s">
        <v>101</v>
      </c>
      <c r="M21" s="140"/>
      <c r="N21" s="144">
        <v>12</v>
      </c>
      <c r="O21" s="162">
        <v>3</v>
      </c>
      <c r="P21" s="173" t="s">
        <v>101</v>
      </c>
      <c r="Q21" s="136"/>
      <c r="R21" s="136"/>
      <c r="S21" s="137"/>
    </row>
    <row r="22" spans="1:19">
      <c r="A22" s="459"/>
      <c r="B22" s="462"/>
      <c r="C22" s="407" t="s">
        <v>168</v>
      </c>
      <c r="D22" s="179">
        <v>756</v>
      </c>
      <c r="E22" s="179">
        <v>20</v>
      </c>
      <c r="F22" s="179" t="s">
        <v>229</v>
      </c>
      <c r="G22" s="545">
        <v>26</v>
      </c>
      <c r="H22" s="546">
        <v>31</v>
      </c>
      <c r="I22" s="249">
        <v>14</v>
      </c>
      <c r="J22" s="258">
        <v>9</v>
      </c>
      <c r="K22" s="531">
        <v>7</v>
      </c>
      <c r="L22" s="130" t="s">
        <v>101</v>
      </c>
      <c r="M22" s="129" t="s">
        <v>101</v>
      </c>
      <c r="N22" s="144">
        <v>12</v>
      </c>
      <c r="O22" s="162">
        <v>3</v>
      </c>
      <c r="P22" s="173" t="s">
        <v>101</v>
      </c>
      <c r="Q22" s="132" t="s">
        <v>101</v>
      </c>
      <c r="R22" s="136"/>
      <c r="S22" s="137"/>
    </row>
    <row r="23" spans="1:19">
      <c r="A23" s="459"/>
      <c r="B23" s="462"/>
      <c r="C23" s="407" t="s">
        <v>169</v>
      </c>
      <c r="D23" s="179">
        <v>756</v>
      </c>
      <c r="E23" s="179">
        <v>15</v>
      </c>
      <c r="F23" s="179" t="s">
        <v>228</v>
      </c>
      <c r="G23" s="250">
        <v>17</v>
      </c>
      <c r="H23" s="251">
        <v>13</v>
      </c>
      <c r="I23" s="260">
        <v>9</v>
      </c>
      <c r="J23" s="252">
        <v>11</v>
      </c>
      <c r="K23" s="532"/>
      <c r="L23" s="130" t="s">
        <v>101</v>
      </c>
      <c r="M23" s="183" t="s">
        <v>101</v>
      </c>
      <c r="N23" s="144">
        <v>12</v>
      </c>
      <c r="O23" s="162">
        <v>4</v>
      </c>
      <c r="P23" s="175"/>
      <c r="Q23" s="136"/>
      <c r="R23" s="132" t="s">
        <v>101</v>
      </c>
      <c r="S23" s="128" t="s">
        <v>101</v>
      </c>
    </row>
    <row r="24" spans="1:19">
      <c r="A24" s="460"/>
      <c r="B24" s="463"/>
      <c r="C24" s="407" t="s">
        <v>170</v>
      </c>
      <c r="D24" s="179">
        <v>756</v>
      </c>
      <c r="E24" s="179">
        <v>20</v>
      </c>
      <c r="F24" s="179" t="s">
        <v>227</v>
      </c>
      <c r="G24" s="285">
        <v>4</v>
      </c>
      <c r="H24" s="286">
        <v>6</v>
      </c>
      <c r="I24" s="287">
        <v>9</v>
      </c>
      <c r="J24" s="288">
        <v>5</v>
      </c>
      <c r="K24" s="533"/>
      <c r="L24" s="332"/>
      <c r="M24" s="129" t="s">
        <v>101</v>
      </c>
      <c r="N24" s="144">
        <v>8</v>
      </c>
      <c r="O24" s="166">
        <v>2</v>
      </c>
      <c r="P24" s="175"/>
      <c r="Q24" s="136"/>
      <c r="R24" s="136"/>
      <c r="S24" s="128" t="s">
        <v>101</v>
      </c>
    </row>
    <row r="25" spans="1:19">
      <c r="A25" s="408"/>
      <c r="B25" s="409"/>
      <c r="C25" s="408"/>
      <c r="D25" s="408"/>
      <c r="E25" s="408"/>
      <c r="F25" s="410" t="s">
        <v>98</v>
      </c>
      <c r="G25" s="224">
        <f>SUM(G21:G24)</f>
        <v>70</v>
      </c>
      <c r="H25" s="225">
        <f t="shared" ref="H25:K25" si="6">SUM(H21:H24)</f>
        <v>70</v>
      </c>
      <c r="I25" s="225">
        <f t="shared" si="6"/>
        <v>39</v>
      </c>
      <c r="J25" s="226">
        <f t="shared" si="6"/>
        <v>31</v>
      </c>
      <c r="K25" s="226">
        <f t="shared" si="6"/>
        <v>21</v>
      </c>
      <c r="L25" s="55"/>
      <c r="M25" s="55"/>
      <c r="N25" s="73">
        <f t="shared" ref="N25" si="7">SUM(N21:N24)</f>
        <v>44</v>
      </c>
      <c r="O25" s="174"/>
      <c r="P25" s="174"/>
      <c r="Q25" s="73"/>
      <c r="R25" s="73"/>
      <c r="S25" s="66"/>
    </row>
    <row r="26" spans="1:19" ht="15.75">
      <c r="A26" s="177"/>
      <c r="B26" s="411"/>
      <c r="C26" s="412"/>
      <c r="D26" s="412"/>
      <c r="E26" s="412"/>
      <c r="F26" s="412"/>
      <c r="G26" s="14"/>
      <c r="H26" s="15"/>
      <c r="I26" s="15"/>
      <c r="J26" s="15"/>
      <c r="K26" s="15"/>
      <c r="L26" s="52"/>
      <c r="M26" s="53"/>
      <c r="N26" s="89"/>
      <c r="O26" s="163"/>
      <c r="P26" s="174"/>
      <c r="Q26" s="25"/>
      <c r="R26" s="136"/>
      <c r="S26" s="137"/>
    </row>
    <row r="27" spans="1:19">
      <c r="A27" s="471" t="s">
        <v>28</v>
      </c>
      <c r="B27" s="473" t="s">
        <v>86</v>
      </c>
      <c r="C27" s="407" t="s">
        <v>188</v>
      </c>
      <c r="D27" s="407">
        <v>710.72900000000004</v>
      </c>
      <c r="E27" s="407">
        <v>20</v>
      </c>
      <c r="F27" s="407" t="s">
        <v>226</v>
      </c>
      <c r="G27" s="17"/>
      <c r="H27" s="253">
        <v>11</v>
      </c>
      <c r="I27" s="254">
        <v>12</v>
      </c>
      <c r="J27" s="551">
        <v>15</v>
      </c>
      <c r="K27" s="553"/>
      <c r="L27" s="130" t="s">
        <v>101</v>
      </c>
      <c r="M27" s="140"/>
      <c r="N27" s="144">
        <v>8</v>
      </c>
      <c r="O27" s="162">
        <v>2</v>
      </c>
      <c r="P27" s="175"/>
      <c r="Q27" s="136"/>
      <c r="R27" s="130" t="s">
        <v>101</v>
      </c>
      <c r="S27" s="137"/>
    </row>
    <row r="28" spans="1:19">
      <c r="A28" s="472"/>
      <c r="B28" s="474"/>
      <c r="C28" s="407" t="s">
        <v>189</v>
      </c>
      <c r="D28" s="407">
        <v>340.74400000000003</v>
      </c>
      <c r="E28" s="407">
        <v>20</v>
      </c>
      <c r="F28" s="407" t="s">
        <v>231</v>
      </c>
      <c r="G28" s="398"/>
      <c r="H28" s="403">
        <v>11</v>
      </c>
      <c r="I28" s="266">
        <v>20</v>
      </c>
      <c r="J28" s="552">
        <v>6</v>
      </c>
      <c r="K28" s="554"/>
      <c r="L28" s="399"/>
      <c r="M28" s="400" t="s">
        <v>101</v>
      </c>
      <c r="N28" s="144">
        <v>8</v>
      </c>
      <c r="O28" s="162">
        <v>2</v>
      </c>
      <c r="P28" s="175"/>
      <c r="Q28" s="136"/>
      <c r="R28" s="332"/>
      <c r="S28" s="128" t="s">
        <v>101</v>
      </c>
    </row>
    <row r="29" spans="1:19">
      <c r="A29" s="384"/>
      <c r="B29" s="396"/>
      <c r="C29" s="407" t="s">
        <v>42</v>
      </c>
      <c r="D29" s="179">
        <v>709</v>
      </c>
      <c r="E29" s="179">
        <v>20</v>
      </c>
      <c r="F29" s="179" t="s">
        <v>146</v>
      </c>
      <c r="G29" s="136"/>
      <c r="H29" s="401"/>
      <c r="I29" s="402"/>
      <c r="J29" s="478"/>
      <c r="K29" s="575">
        <v>3</v>
      </c>
      <c r="L29" s="332"/>
      <c r="M29" s="331"/>
      <c r="N29" s="146"/>
      <c r="O29" s="165"/>
      <c r="P29" s="175"/>
      <c r="Q29" s="128" t="s">
        <v>101</v>
      </c>
      <c r="R29" s="136"/>
      <c r="S29" s="137"/>
    </row>
    <row r="30" spans="1:19">
      <c r="A30" s="384"/>
      <c r="B30" s="396"/>
      <c r="C30" s="407" t="s">
        <v>43</v>
      </c>
      <c r="D30" s="179">
        <v>709</v>
      </c>
      <c r="E30" s="179">
        <v>16</v>
      </c>
      <c r="F30" s="179" t="s">
        <v>147</v>
      </c>
      <c r="G30" s="136"/>
      <c r="H30" s="401"/>
      <c r="I30" s="402"/>
      <c r="J30" s="478"/>
      <c r="K30" s="575">
        <v>0</v>
      </c>
      <c r="L30" s="332"/>
      <c r="M30" s="331"/>
      <c r="N30" s="146"/>
      <c r="O30" s="165"/>
      <c r="P30" s="175"/>
      <c r="Q30" s="128"/>
      <c r="R30" s="136"/>
      <c r="S30" s="137"/>
    </row>
    <row r="31" spans="1:19">
      <c r="A31" s="384"/>
      <c r="B31" s="396"/>
      <c r="C31" s="407" t="s">
        <v>214</v>
      </c>
      <c r="D31" s="179">
        <v>709</v>
      </c>
      <c r="E31" s="179">
        <v>16</v>
      </c>
      <c r="F31" s="178" t="s">
        <v>215</v>
      </c>
      <c r="G31" s="158"/>
      <c r="H31" s="158"/>
      <c r="I31" s="146"/>
      <c r="J31" s="477"/>
      <c r="K31" s="575">
        <v>2</v>
      </c>
      <c r="L31" s="332"/>
      <c r="M31" s="331"/>
      <c r="N31" s="144">
        <v>16</v>
      </c>
      <c r="O31" s="162">
        <v>1</v>
      </c>
      <c r="P31" s="175"/>
      <c r="Q31" s="128" t="s">
        <v>101</v>
      </c>
      <c r="R31" s="136"/>
      <c r="S31" s="137"/>
    </row>
    <row r="32" spans="1:19">
      <c r="A32" s="95"/>
      <c r="B32" s="404"/>
      <c r="C32" s="407" t="s">
        <v>216</v>
      </c>
      <c r="D32" s="179">
        <v>709</v>
      </c>
      <c r="E32" s="179">
        <v>9</v>
      </c>
      <c r="F32" s="387" t="s">
        <v>217</v>
      </c>
      <c r="G32" s="158"/>
      <c r="H32" s="342"/>
      <c r="I32" s="342"/>
      <c r="J32" s="476"/>
      <c r="K32" s="576">
        <v>0</v>
      </c>
      <c r="L32" s="332"/>
      <c r="M32" s="331"/>
      <c r="N32" s="144">
        <v>14</v>
      </c>
      <c r="O32" s="162">
        <v>1.5</v>
      </c>
      <c r="P32" s="175"/>
      <c r="Q32" s="128" t="s">
        <v>101</v>
      </c>
      <c r="R32" s="136"/>
      <c r="S32" s="137"/>
    </row>
    <row r="33" spans="1:19">
      <c r="A33" s="35"/>
      <c r="B33" s="35"/>
      <c r="C33" s="36"/>
      <c r="D33" s="36"/>
      <c r="E33" s="36"/>
      <c r="F33" s="41" t="s">
        <v>98</v>
      </c>
      <c r="G33" s="174"/>
      <c r="H33" s="224">
        <f>SUM(H27:H28)</f>
        <v>22</v>
      </c>
      <c r="I33" s="225">
        <f>SUM(I27:I28)</f>
        <v>32</v>
      </c>
      <c r="J33" s="226">
        <f>SUM(J27:J28)</f>
        <v>21</v>
      </c>
      <c r="K33" s="226">
        <f>SUM(K27:K32)</f>
        <v>5</v>
      </c>
      <c r="L33" s="55"/>
      <c r="M33" s="55"/>
      <c r="N33" s="73">
        <f>SUM(N27:N28)</f>
        <v>16</v>
      </c>
      <c r="O33" s="174"/>
      <c r="P33" s="174"/>
      <c r="Q33" s="73"/>
      <c r="R33" s="73"/>
      <c r="S33" s="66"/>
    </row>
    <row r="34" spans="1:19" ht="21">
      <c r="A34" s="215" t="s">
        <v>172</v>
      </c>
      <c r="B34" s="172"/>
      <c r="C34" s="67"/>
      <c r="D34" s="67"/>
      <c r="E34" s="67"/>
      <c r="F34" s="67"/>
      <c r="G34" s="15"/>
      <c r="H34" s="15"/>
      <c r="I34" s="15"/>
      <c r="J34" s="15"/>
      <c r="K34" s="15"/>
      <c r="L34" s="52"/>
      <c r="M34" s="53"/>
      <c r="N34" s="89"/>
      <c r="O34" s="163"/>
      <c r="P34" s="174"/>
      <c r="Q34" s="25"/>
      <c r="R34" s="136"/>
      <c r="S34" s="137"/>
    </row>
    <row r="35" spans="1:19" ht="15.75">
      <c r="A35" s="37"/>
      <c r="B35" s="39"/>
      <c r="C35" s="37"/>
      <c r="D35" s="37"/>
      <c r="E35" s="37"/>
      <c r="F35" s="37"/>
      <c r="G35" s="15"/>
      <c r="H35" s="15"/>
      <c r="I35" s="15"/>
      <c r="J35" s="15"/>
      <c r="K35" s="15"/>
      <c r="L35" s="52"/>
      <c r="M35" s="53"/>
      <c r="N35" s="89"/>
      <c r="O35" s="163"/>
      <c r="P35" s="174"/>
      <c r="Q35" s="25"/>
      <c r="R35" s="136"/>
      <c r="S35" s="137"/>
    </row>
    <row r="36" spans="1:19">
      <c r="A36" s="446" t="s">
        <v>7</v>
      </c>
      <c r="B36" s="444" t="s">
        <v>8</v>
      </c>
      <c r="C36" s="9" t="s">
        <v>9</v>
      </c>
      <c r="D36" s="33">
        <v>702</v>
      </c>
      <c r="E36" s="33">
        <v>15</v>
      </c>
      <c r="F36" s="414" t="s">
        <v>13</v>
      </c>
      <c r="G36" s="272">
        <v>45</v>
      </c>
      <c r="H36" s="503">
        <v>19</v>
      </c>
      <c r="I36" s="161">
        <v>28</v>
      </c>
      <c r="J36" s="504">
        <v>20</v>
      </c>
      <c r="K36" s="501">
        <v>8</v>
      </c>
      <c r="L36" s="332"/>
      <c r="M36" s="129" t="s">
        <v>101</v>
      </c>
      <c r="N36" s="144">
        <v>30</v>
      </c>
      <c r="O36" s="162">
        <v>2</v>
      </c>
      <c r="P36" s="175"/>
      <c r="Q36" s="128" t="s">
        <v>101</v>
      </c>
      <c r="R36" s="136"/>
      <c r="S36" s="137"/>
    </row>
    <row r="37" spans="1:19">
      <c r="A37" s="447"/>
      <c r="B37" s="445"/>
      <c r="C37" s="9" t="s">
        <v>10</v>
      </c>
      <c r="D37" s="33">
        <v>702</v>
      </c>
      <c r="E37" s="33">
        <v>15</v>
      </c>
      <c r="F37" s="33" t="s">
        <v>14</v>
      </c>
      <c r="G37" s="271">
        <v>47</v>
      </c>
      <c r="H37" s="136">
        <v>24</v>
      </c>
      <c r="I37" s="136">
        <v>33</v>
      </c>
      <c r="J37" s="21">
        <v>17</v>
      </c>
      <c r="K37" s="492">
        <v>8</v>
      </c>
      <c r="L37" s="332"/>
      <c r="M37" s="129" t="s">
        <v>101</v>
      </c>
      <c r="N37" s="144">
        <v>30</v>
      </c>
      <c r="O37" s="162">
        <v>2</v>
      </c>
      <c r="P37" s="175"/>
      <c r="Q37" s="128" t="s">
        <v>101</v>
      </c>
      <c r="R37" s="136"/>
      <c r="S37" s="137"/>
    </row>
    <row r="38" spans="1:19">
      <c r="A38" s="447"/>
      <c r="B38" s="445"/>
      <c r="C38" s="407" t="s">
        <v>160</v>
      </c>
      <c r="D38" s="179">
        <v>702</v>
      </c>
      <c r="E38" s="179">
        <v>15</v>
      </c>
      <c r="F38" s="179" t="s">
        <v>220</v>
      </c>
      <c r="G38" s="594">
        <v>50</v>
      </c>
      <c r="H38" s="547">
        <v>24</v>
      </c>
      <c r="I38" s="547">
        <v>36</v>
      </c>
      <c r="J38" s="548">
        <v>34</v>
      </c>
      <c r="K38" s="495">
        <v>17</v>
      </c>
      <c r="L38" s="332"/>
      <c r="M38" s="129" t="s">
        <v>101</v>
      </c>
      <c r="N38" s="321">
        <v>30</v>
      </c>
      <c r="O38" s="162">
        <v>4</v>
      </c>
      <c r="P38" s="175"/>
      <c r="Q38" s="128" t="s">
        <v>101</v>
      </c>
      <c r="R38" s="136"/>
      <c r="S38" s="137"/>
    </row>
    <row r="39" spans="1:19" ht="15.75">
      <c r="A39" s="35"/>
      <c r="B39" s="38"/>
      <c r="C39" s="36"/>
      <c r="D39" s="36"/>
      <c r="E39" s="36"/>
      <c r="F39" s="41" t="s">
        <v>98</v>
      </c>
      <c r="G39" s="224">
        <f>SUM(G36:G38)</f>
        <v>142</v>
      </c>
      <c r="H39" s="47">
        <f t="shared" ref="H39:K39" si="8">SUM(H36:H38)</f>
        <v>67</v>
      </c>
      <c r="I39" s="47">
        <f t="shared" si="8"/>
        <v>97</v>
      </c>
      <c r="J39" s="42">
        <f t="shared" si="8"/>
        <v>71</v>
      </c>
      <c r="K39" s="42">
        <f t="shared" si="8"/>
        <v>33</v>
      </c>
      <c r="L39" s="54"/>
      <c r="M39" s="55"/>
      <c r="N39" s="73">
        <f t="shared" ref="N39" si="9">SUM(N36:N38)</f>
        <v>90</v>
      </c>
      <c r="O39" s="174"/>
      <c r="P39" s="164"/>
      <c r="Q39" s="73"/>
      <c r="R39" s="99"/>
      <c r="S39" s="100"/>
    </row>
    <row r="40" spans="1:19" ht="15.75">
      <c r="A40" s="37"/>
      <c r="B40" s="39"/>
      <c r="C40" s="37"/>
      <c r="D40" s="37"/>
      <c r="E40" s="37"/>
      <c r="F40" s="37"/>
      <c r="G40" s="15"/>
      <c r="H40" s="15"/>
      <c r="I40" s="15"/>
      <c r="J40" s="15"/>
      <c r="K40" s="15"/>
      <c r="L40" s="52"/>
      <c r="M40" s="53"/>
      <c r="N40" s="89"/>
      <c r="O40" s="163"/>
      <c r="P40" s="174"/>
      <c r="Q40" s="25"/>
      <c r="R40" s="136"/>
      <c r="S40" s="137"/>
    </row>
    <row r="41" spans="1:19">
      <c r="A41" s="446" t="s">
        <v>7</v>
      </c>
      <c r="B41" s="444" t="s">
        <v>19</v>
      </c>
      <c r="C41" s="9" t="s">
        <v>16</v>
      </c>
      <c r="D41" s="33">
        <v>737</v>
      </c>
      <c r="E41" s="33">
        <v>20</v>
      </c>
      <c r="F41" s="33" t="s">
        <v>12</v>
      </c>
      <c r="G41" s="549">
        <v>24</v>
      </c>
      <c r="H41" s="23">
        <v>16</v>
      </c>
      <c r="I41" s="161">
        <v>20</v>
      </c>
      <c r="J41" s="504">
        <v>23</v>
      </c>
      <c r="K41" s="504">
        <v>20</v>
      </c>
      <c r="L41" s="128" t="s">
        <v>101</v>
      </c>
      <c r="M41" s="140"/>
      <c r="N41" s="144">
        <v>30</v>
      </c>
      <c r="O41" s="162">
        <v>2</v>
      </c>
      <c r="P41" s="128" t="s">
        <v>101</v>
      </c>
      <c r="Q41" s="136"/>
      <c r="R41" s="136"/>
      <c r="S41" s="137"/>
    </row>
    <row r="42" spans="1:19">
      <c r="A42" s="447"/>
      <c r="B42" s="445"/>
      <c r="C42" s="9" t="s">
        <v>18</v>
      </c>
      <c r="D42" s="33">
        <v>729</v>
      </c>
      <c r="E42" s="33">
        <v>20</v>
      </c>
      <c r="F42" s="33" t="s">
        <v>20</v>
      </c>
      <c r="G42" s="59">
        <v>22</v>
      </c>
      <c r="H42" s="136">
        <v>22</v>
      </c>
      <c r="I42" s="136">
        <v>30</v>
      </c>
      <c r="J42" s="159">
        <v>21</v>
      </c>
      <c r="K42" s="21">
        <v>12</v>
      </c>
      <c r="L42" s="128" t="s">
        <v>101</v>
      </c>
      <c r="M42" s="140"/>
      <c r="N42" s="144">
        <v>30</v>
      </c>
      <c r="O42" s="162">
        <v>2</v>
      </c>
      <c r="P42" s="128" t="s">
        <v>101</v>
      </c>
      <c r="Q42" s="136"/>
      <c r="R42" s="136"/>
      <c r="S42" s="137"/>
    </row>
    <row r="43" spans="1:19">
      <c r="A43" s="448"/>
      <c r="B43" s="445"/>
      <c r="C43" s="407" t="s">
        <v>162</v>
      </c>
      <c r="D43" s="179">
        <v>712</v>
      </c>
      <c r="E43" s="179">
        <v>16</v>
      </c>
      <c r="F43" s="179" t="s">
        <v>221</v>
      </c>
      <c r="G43" s="150">
        <v>20</v>
      </c>
      <c r="H43" s="344">
        <v>30</v>
      </c>
      <c r="I43" s="44">
        <v>14</v>
      </c>
      <c r="J43" s="45">
        <v>10</v>
      </c>
      <c r="K43" s="518">
        <v>7</v>
      </c>
      <c r="L43" s="128" t="s">
        <v>101</v>
      </c>
      <c r="M43" s="140"/>
      <c r="N43" s="144">
        <v>32</v>
      </c>
      <c r="O43" s="162">
        <v>2</v>
      </c>
      <c r="P43" s="128" t="s">
        <v>101</v>
      </c>
      <c r="Q43" s="136"/>
      <c r="R43" s="136"/>
      <c r="S43" s="137"/>
    </row>
    <row r="44" spans="1:19" ht="15.75">
      <c r="A44" s="35"/>
      <c r="B44" s="38"/>
      <c r="C44" s="36"/>
      <c r="D44" s="36"/>
      <c r="E44" s="36"/>
      <c r="F44" s="41" t="s">
        <v>98</v>
      </c>
      <c r="G44" s="46">
        <f>SUM(G41:G43)</f>
        <v>66</v>
      </c>
      <c r="H44" s="47">
        <f t="shared" ref="H44:K44" si="10">SUM(H41:H43)</f>
        <v>68</v>
      </c>
      <c r="I44" s="47">
        <f t="shared" si="10"/>
        <v>64</v>
      </c>
      <c r="J44" s="42">
        <f t="shared" si="10"/>
        <v>54</v>
      </c>
      <c r="K44" s="42">
        <f t="shared" si="10"/>
        <v>39</v>
      </c>
      <c r="L44" s="54"/>
      <c r="M44" s="55"/>
      <c r="N44" s="73">
        <f t="shared" ref="N44" si="11">SUM(N41:N43)</f>
        <v>92</v>
      </c>
      <c r="O44" s="174"/>
      <c r="P44" s="174"/>
      <c r="Q44" s="73"/>
      <c r="R44" s="99"/>
      <c r="S44" s="100"/>
    </row>
    <row r="45" spans="1:19" ht="15.75">
      <c r="A45" s="37"/>
      <c r="B45" s="39"/>
      <c r="C45" s="37"/>
      <c r="D45" s="37"/>
      <c r="E45" s="37"/>
      <c r="F45" s="37"/>
      <c r="G45" s="231"/>
      <c r="H45" s="231"/>
      <c r="I45" s="231"/>
      <c r="J45" s="231"/>
      <c r="K45" s="231"/>
      <c r="L45" s="52"/>
      <c r="M45" s="53"/>
      <c r="N45" s="89"/>
      <c r="O45" s="163"/>
      <c r="P45" s="174"/>
      <c r="Q45" s="25"/>
      <c r="R45" s="136"/>
      <c r="S45" s="137"/>
    </row>
    <row r="46" spans="1:19">
      <c r="A46" s="454" t="s">
        <v>7</v>
      </c>
      <c r="B46" s="456" t="s">
        <v>23</v>
      </c>
      <c r="C46" s="407" t="s">
        <v>162</v>
      </c>
      <c r="D46" s="179">
        <v>712</v>
      </c>
      <c r="E46" s="179">
        <v>16</v>
      </c>
      <c r="F46" s="179" t="s">
        <v>221</v>
      </c>
      <c r="G46" s="233">
        <v>20</v>
      </c>
      <c r="H46" s="262">
        <v>18</v>
      </c>
      <c r="I46" s="254">
        <v>13</v>
      </c>
      <c r="J46" s="257">
        <v>8</v>
      </c>
      <c r="K46" s="257">
        <v>7</v>
      </c>
      <c r="L46" s="128" t="s">
        <v>101</v>
      </c>
      <c r="M46" s="140"/>
      <c r="N46" s="335">
        <v>16</v>
      </c>
      <c r="O46" s="162">
        <v>2</v>
      </c>
      <c r="P46" s="128" t="s">
        <v>101</v>
      </c>
      <c r="Q46" s="136"/>
      <c r="R46" s="136"/>
      <c r="S46" s="137"/>
    </row>
    <row r="47" spans="1:19">
      <c r="A47" s="455"/>
      <c r="B47" s="457"/>
      <c r="C47" s="407" t="s">
        <v>165</v>
      </c>
      <c r="D47" s="179">
        <v>710</v>
      </c>
      <c r="E47" s="179">
        <v>20</v>
      </c>
      <c r="F47" s="179" t="s">
        <v>224</v>
      </c>
      <c r="G47" s="233"/>
      <c r="H47" s="261">
        <v>8</v>
      </c>
      <c r="I47" s="260">
        <v>7</v>
      </c>
      <c r="J47" s="258">
        <v>9</v>
      </c>
      <c r="K47" s="258">
        <v>0</v>
      </c>
      <c r="L47" s="128" t="s">
        <v>101</v>
      </c>
      <c r="M47" s="140"/>
      <c r="N47" s="335">
        <v>10</v>
      </c>
      <c r="O47" s="162">
        <v>1</v>
      </c>
      <c r="P47" s="128" t="s">
        <v>101</v>
      </c>
      <c r="Q47" s="136"/>
      <c r="R47" s="136"/>
      <c r="S47" s="137"/>
    </row>
    <row r="48" spans="1:19">
      <c r="A48" s="455"/>
      <c r="B48" s="457"/>
      <c r="C48" s="407" t="s">
        <v>166</v>
      </c>
      <c r="D48" s="179">
        <v>710</v>
      </c>
      <c r="E48" s="179">
        <v>20</v>
      </c>
      <c r="F48" s="179" t="s">
        <v>225</v>
      </c>
      <c r="G48" s="233"/>
      <c r="H48" s="263">
        <v>12</v>
      </c>
      <c r="I48" s="256">
        <v>11</v>
      </c>
      <c r="J48" s="259">
        <v>6</v>
      </c>
      <c r="K48" s="259">
        <v>3</v>
      </c>
      <c r="L48" s="128" t="s">
        <v>101</v>
      </c>
      <c r="M48" s="140"/>
      <c r="N48" s="335">
        <v>7</v>
      </c>
      <c r="O48" s="162">
        <v>1</v>
      </c>
      <c r="P48" s="128" t="s">
        <v>101</v>
      </c>
      <c r="Q48" s="136"/>
      <c r="R48" s="136"/>
      <c r="S48" s="137"/>
    </row>
    <row r="49" spans="1:19" ht="15.75">
      <c r="A49" s="35"/>
      <c r="B49" s="38"/>
      <c r="C49" s="36"/>
      <c r="D49" s="36"/>
      <c r="E49" s="36"/>
      <c r="F49" s="41" t="s">
        <v>98</v>
      </c>
      <c r="G49" s="174"/>
      <c r="H49" s="46">
        <f t="shared" ref="H49:K49" si="12">SUM(H46:H48)</f>
        <v>38</v>
      </c>
      <c r="I49" s="47">
        <f t="shared" si="12"/>
        <v>31</v>
      </c>
      <c r="J49" s="42">
        <f t="shared" si="12"/>
        <v>23</v>
      </c>
      <c r="K49" s="42">
        <f t="shared" si="12"/>
        <v>10</v>
      </c>
      <c r="L49" s="54"/>
      <c r="M49" s="55"/>
      <c r="N49" s="73">
        <f t="shared" ref="N49" si="13">SUM(N46:N48)</f>
        <v>33</v>
      </c>
      <c r="O49" s="174"/>
      <c r="P49" s="174"/>
      <c r="Q49" s="73"/>
      <c r="R49" s="99"/>
      <c r="S49" s="100"/>
    </row>
    <row r="50" spans="1:19" ht="15.75">
      <c r="A50" s="67"/>
      <c r="B50" s="172"/>
      <c r="C50" s="67"/>
      <c r="D50" s="67"/>
      <c r="E50" s="67"/>
      <c r="F50" s="67"/>
      <c r="G50" s="15"/>
      <c r="H50" s="15"/>
      <c r="I50" s="15"/>
      <c r="J50" s="15"/>
      <c r="K50" s="15"/>
      <c r="L50" s="52"/>
      <c r="M50" s="53"/>
      <c r="N50" s="89"/>
      <c r="O50" s="163"/>
      <c r="P50" s="174"/>
      <c r="Q50" s="25"/>
      <c r="R50" s="136"/>
      <c r="S50" s="137"/>
    </row>
    <row r="51" spans="1:19">
      <c r="A51" s="458" t="s">
        <v>7</v>
      </c>
      <c r="B51" s="461" t="s">
        <v>79</v>
      </c>
      <c r="C51" s="407" t="s">
        <v>181</v>
      </c>
      <c r="D51" s="179">
        <v>756</v>
      </c>
      <c r="E51" s="179">
        <v>20</v>
      </c>
      <c r="F51" s="179" t="s">
        <v>230</v>
      </c>
      <c r="G51" s="262">
        <v>10</v>
      </c>
      <c r="H51" s="264">
        <v>17</v>
      </c>
      <c r="I51" s="589">
        <v>26</v>
      </c>
      <c r="J51" s="590">
        <v>31</v>
      </c>
      <c r="K51" s="590">
        <v>33</v>
      </c>
      <c r="L51" s="130" t="s">
        <v>101</v>
      </c>
      <c r="M51" s="140"/>
      <c r="N51" s="335">
        <v>12</v>
      </c>
      <c r="O51" s="162">
        <v>3</v>
      </c>
      <c r="P51" s="173" t="s">
        <v>101</v>
      </c>
      <c r="Q51" s="136"/>
      <c r="R51" s="136"/>
      <c r="S51" s="137"/>
    </row>
    <row r="52" spans="1:19">
      <c r="A52" s="459"/>
      <c r="B52" s="462"/>
      <c r="C52" s="407" t="s">
        <v>180</v>
      </c>
      <c r="D52" s="179">
        <v>756</v>
      </c>
      <c r="E52" s="179">
        <v>20</v>
      </c>
      <c r="F52" s="179" t="s">
        <v>229</v>
      </c>
      <c r="G52" s="250">
        <v>17</v>
      </c>
      <c r="H52" s="546">
        <v>27</v>
      </c>
      <c r="I52" s="591">
        <v>21</v>
      </c>
      <c r="J52" s="255">
        <v>14</v>
      </c>
      <c r="K52" s="255">
        <v>22</v>
      </c>
      <c r="L52" s="130" t="s">
        <v>101</v>
      </c>
      <c r="M52" s="129" t="s">
        <v>101</v>
      </c>
      <c r="N52" s="335">
        <v>12</v>
      </c>
      <c r="O52" s="162">
        <v>3</v>
      </c>
      <c r="P52" s="173" t="s">
        <v>101</v>
      </c>
      <c r="Q52" s="132" t="s">
        <v>101</v>
      </c>
      <c r="R52" s="136"/>
      <c r="S52" s="137"/>
    </row>
    <row r="53" spans="1:19">
      <c r="A53" s="459"/>
      <c r="B53" s="462"/>
      <c r="C53" s="407" t="s">
        <v>179</v>
      </c>
      <c r="D53" s="179">
        <v>756</v>
      </c>
      <c r="E53" s="179">
        <v>15</v>
      </c>
      <c r="F53" s="179" t="s">
        <v>228</v>
      </c>
      <c r="G53" s="250">
        <v>13</v>
      </c>
      <c r="H53" s="546">
        <v>23</v>
      </c>
      <c r="I53" s="249">
        <v>18</v>
      </c>
      <c r="J53" s="592">
        <v>34</v>
      </c>
      <c r="K53" s="592"/>
      <c r="L53" s="130" t="s">
        <v>101</v>
      </c>
      <c r="M53" s="183" t="s">
        <v>101</v>
      </c>
      <c r="N53" s="335">
        <v>12</v>
      </c>
      <c r="O53" s="162">
        <v>4</v>
      </c>
      <c r="P53" s="175"/>
      <c r="Q53" s="136"/>
      <c r="R53" s="132" t="s">
        <v>101</v>
      </c>
      <c r="S53" s="128" t="s">
        <v>101</v>
      </c>
    </row>
    <row r="54" spans="1:19">
      <c r="A54" s="460"/>
      <c r="B54" s="463"/>
      <c r="C54" s="407" t="s">
        <v>178</v>
      </c>
      <c r="D54" s="179">
        <v>756</v>
      </c>
      <c r="E54" s="179">
        <v>20</v>
      </c>
      <c r="F54" s="179" t="s">
        <v>227</v>
      </c>
      <c r="G54" s="263">
        <v>15</v>
      </c>
      <c r="H54" s="265">
        <v>15</v>
      </c>
      <c r="I54" s="266">
        <v>12</v>
      </c>
      <c r="J54" s="267">
        <v>17</v>
      </c>
      <c r="K54" s="267"/>
      <c r="L54" s="332"/>
      <c r="M54" s="129" t="s">
        <v>101</v>
      </c>
      <c r="N54" s="335">
        <v>8</v>
      </c>
      <c r="O54" s="166">
        <v>2</v>
      </c>
      <c r="P54" s="175"/>
      <c r="Q54" s="136"/>
      <c r="R54" s="136"/>
      <c r="S54" s="128" t="s">
        <v>101</v>
      </c>
    </row>
    <row r="55" spans="1:19">
      <c r="A55" s="408"/>
      <c r="B55" s="409"/>
      <c r="C55" s="408"/>
      <c r="D55" s="408"/>
      <c r="E55" s="408"/>
      <c r="F55" s="410" t="s">
        <v>98</v>
      </c>
      <c r="G55" s="224">
        <f>SUM(G51:G54)</f>
        <v>55</v>
      </c>
      <c r="H55" s="225">
        <f t="shared" ref="H55:K55" si="14">SUM(H51:H54)</f>
        <v>82</v>
      </c>
      <c r="I55" s="225">
        <f t="shared" si="14"/>
        <v>77</v>
      </c>
      <c r="J55" s="226">
        <f t="shared" si="14"/>
        <v>96</v>
      </c>
      <c r="K55" s="226">
        <f t="shared" si="14"/>
        <v>55</v>
      </c>
      <c r="L55" s="55"/>
      <c r="M55" s="55"/>
      <c r="N55" s="73">
        <f t="shared" ref="N55" si="15">SUM(N51:N54)</f>
        <v>44</v>
      </c>
      <c r="O55" s="174"/>
      <c r="P55" s="174"/>
      <c r="Q55" s="73"/>
      <c r="R55" s="73"/>
      <c r="S55" s="66"/>
    </row>
    <row r="56" spans="1:19" ht="15" customHeight="1">
      <c r="A56" s="413"/>
      <c r="B56" s="411"/>
      <c r="C56" s="412"/>
      <c r="D56" s="412"/>
      <c r="E56" s="412"/>
      <c r="F56" s="412"/>
      <c r="G56" s="15"/>
      <c r="H56" s="15"/>
      <c r="I56" s="15"/>
      <c r="J56" s="15"/>
      <c r="K56" s="15"/>
      <c r="L56" s="52"/>
      <c r="M56" s="53"/>
      <c r="N56" s="89"/>
      <c r="O56" s="163"/>
      <c r="P56" s="174"/>
      <c r="Q56" s="25"/>
      <c r="R56" s="136"/>
      <c r="S56" s="137"/>
    </row>
    <row r="57" spans="1:19">
      <c r="A57" s="471" t="s">
        <v>7</v>
      </c>
      <c r="B57" s="473" t="s">
        <v>86</v>
      </c>
      <c r="C57" s="407" t="s">
        <v>87</v>
      </c>
      <c r="D57" s="407">
        <v>710.72900000000004</v>
      </c>
      <c r="E57" s="407">
        <v>20</v>
      </c>
      <c r="F57" s="407" t="s">
        <v>226</v>
      </c>
      <c r="G57" s="17"/>
      <c r="H57" s="593">
        <v>21</v>
      </c>
      <c r="I57" s="232">
        <v>16</v>
      </c>
      <c r="J57" s="555">
        <v>5</v>
      </c>
      <c r="K57" s="553"/>
      <c r="L57" s="130" t="s">
        <v>101</v>
      </c>
      <c r="M57" s="53"/>
      <c r="N57" s="335">
        <v>8</v>
      </c>
      <c r="O57" s="162">
        <v>2</v>
      </c>
      <c r="P57" s="175"/>
      <c r="Q57" s="136"/>
      <c r="R57" s="130" t="s">
        <v>101</v>
      </c>
      <c r="S57" s="53"/>
    </row>
    <row r="58" spans="1:19">
      <c r="A58" s="472"/>
      <c r="B58" s="474"/>
      <c r="C58" s="407" t="s">
        <v>88</v>
      </c>
      <c r="D58" s="407">
        <v>340.74400000000003</v>
      </c>
      <c r="E58" s="407">
        <v>20</v>
      </c>
      <c r="F58" s="407" t="s">
        <v>231</v>
      </c>
      <c r="G58" s="17"/>
      <c r="H58" s="391">
        <v>8</v>
      </c>
      <c r="I58" s="392">
        <v>16</v>
      </c>
      <c r="J58" s="556">
        <v>7</v>
      </c>
      <c r="K58" s="554"/>
      <c r="L58" s="55"/>
      <c r="M58" s="129" t="s">
        <v>101</v>
      </c>
      <c r="N58" s="335">
        <v>8</v>
      </c>
      <c r="O58" s="162">
        <v>2</v>
      </c>
      <c r="P58" s="175"/>
      <c r="Q58" s="136"/>
      <c r="R58" s="55"/>
      <c r="S58" s="128" t="s">
        <v>101</v>
      </c>
    </row>
    <row r="59" spans="1:19" ht="15" customHeight="1">
      <c r="A59" s="384"/>
      <c r="B59" s="396"/>
      <c r="C59" s="407" t="s">
        <v>213</v>
      </c>
      <c r="D59" s="179">
        <v>702.71699999999998</v>
      </c>
      <c r="E59" s="179">
        <v>20</v>
      </c>
      <c r="F59" s="178" t="s">
        <v>208</v>
      </c>
      <c r="G59" s="158"/>
      <c r="H59" s="394"/>
      <c r="I59" s="394"/>
      <c r="J59" s="557"/>
      <c r="K59" s="575">
        <v>2</v>
      </c>
      <c r="L59" s="332"/>
      <c r="M59" s="140"/>
      <c r="N59" s="144">
        <v>40</v>
      </c>
      <c r="O59" s="162">
        <v>3</v>
      </c>
      <c r="P59" s="128" t="s">
        <v>101</v>
      </c>
      <c r="Q59" s="136"/>
      <c r="R59" s="136"/>
      <c r="S59" s="137"/>
    </row>
    <row r="60" spans="1:19">
      <c r="A60" s="384"/>
      <c r="B60" s="396"/>
      <c r="C60" s="407" t="s">
        <v>42</v>
      </c>
      <c r="D60" s="179">
        <v>709</v>
      </c>
      <c r="E60" s="179">
        <v>20</v>
      </c>
      <c r="F60" s="179" t="s">
        <v>146</v>
      </c>
      <c r="G60" s="136"/>
      <c r="H60" s="146"/>
      <c r="I60" s="136"/>
      <c r="J60" s="558"/>
      <c r="K60" s="575">
        <v>2</v>
      </c>
      <c r="L60" s="332"/>
      <c r="M60" s="140"/>
      <c r="N60" s="146"/>
      <c r="O60" s="165"/>
      <c r="P60" s="175"/>
      <c r="Q60" s="128" t="s">
        <v>101</v>
      </c>
      <c r="R60" s="136"/>
      <c r="S60" s="137"/>
    </row>
    <row r="61" spans="1:19">
      <c r="A61" s="384"/>
      <c r="B61" s="396"/>
      <c r="C61" s="407" t="s">
        <v>43</v>
      </c>
      <c r="D61" s="179">
        <v>709</v>
      </c>
      <c r="E61" s="179">
        <v>16</v>
      </c>
      <c r="F61" s="179" t="s">
        <v>147</v>
      </c>
      <c r="G61" s="136"/>
      <c r="H61" s="146"/>
      <c r="I61" s="136"/>
      <c r="J61" s="558"/>
      <c r="K61" s="575">
        <v>2</v>
      </c>
      <c r="L61" s="332"/>
      <c r="M61" s="140"/>
      <c r="N61" s="146"/>
      <c r="O61" s="165"/>
      <c r="P61" s="175"/>
      <c r="Q61" s="128"/>
      <c r="R61" s="136"/>
      <c r="S61" s="137"/>
    </row>
    <row r="62" spans="1:19">
      <c r="A62" s="384"/>
      <c r="B62" s="396"/>
      <c r="C62" s="407" t="s">
        <v>214</v>
      </c>
      <c r="D62" s="179">
        <v>709</v>
      </c>
      <c r="E62" s="179">
        <v>16</v>
      </c>
      <c r="F62" s="178" t="s">
        <v>215</v>
      </c>
      <c r="G62" s="158"/>
      <c r="H62" s="158"/>
      <c r="I62" s="146"/>
      <c r="J62" s="477"/>
      <c r="K62" s="575">
        <v>1</v>
      </c>
      <c r="L62" s="332"/>
      <c r="M62" s="140"/>
      <c r="N62" s="144">
        <v>16</v>
      </c>
      <c r="O62" s="162">
        <v>1</v>
      </c>
      <c r="P62" s="175"/>
      <c r="Q62" s="128" t="s">
        <v>101</v>
      </c>
      <c r="R62" s="136"/>
      <c r="S62" s="137"/>
    </row>
    <row r="63" spans="1:19">
      <c r="A63" s="384"/>
      <c r="B63" s="396"/>
      <c r="C63" s="407" t="s">
        <v>48</v>
      </c>
      <c r="D63" s="179">
        <v>709</v>
      </c>
      <c r="E63" s="179">
        <v>20</v>
      </c>
      <c r="F63" s="179" t="s">
        <v>155</v>
      </c>
      <c r="G63" s="158"/>
      <c r="H63" s="158"/>
      <c r="I63" s="158"/>
      <c r="J63" s="477"/>
      <c r="K63" s="575">
        <v>3</v>
      </c>
      <c r="L63" s="332"/>
      <c r="M63" s="140"/>
      <c r="N63" s="144">
        <v>16</v>
      </c>
      <c r="O63" s="162">
        <v>1</v>
      </c>
      <c r="P63" s="175"/>
      <c r="Q63" s="128" t="s">
        <v>101</v>
      </c>
      <c r="R63" s="136"/>
      <c r="S63" s="137"/>
    </row>
    <row r="64" spans="1:19">
      <c r="A64" s="395"/>
      <c r="B64" s="397"/>
      <c r="C64" s="407" t="s">
        <v>216</v>
      </c>
      <c r="D64" s="179">
        <v>709</v>
      </c>
      <c r="E64" s="179">
        <v>9</v>
      </c>
      <c r="F64" s="387" t="s">
        <v>217</v>
      </c>
      <c r="G64" s="158"/>
      <c r="H64" s="158"/>
      <c r="I64" s="158"/>
      <c r="J64" s="477"/>
      <c r="K64" s="576">
        <v>2</v>
      </c>
      <c r="L64" s="332"/>
      <c r="M64" s="140"/>
      <c r="N64" s="144">
        <v>14</v>
      </c>
      <c r="O64" s="162">
        <v>1.5</v>
      </c>
      <c r="P64" s="175"/>
      <c r="Q64" s="128" t="s">
        <v>101</v>
      </c>
      <c r="R64" s="136"/>
      <c r="S64" s="137"/>
    </row>
    <row r="65" spans="1:19">
      <c r="A65" s="35"/>
      <c r="B65" s="35"/>
      <c r="C65" s="36"/>
      <c r="D65" s="36"/>
      <c r="E65" s="36"/>
      <c r="F65" s="41" t="s">
        <v>98</v>
      </c>
      <c r="G65" s="393"/>
      <c r="H65" s="224">
        <f>SUM(H57:H58)</f>
        <v>29</v>
      </c>
      <c r="I65" s="225">
        <f>SUM(I57:I58)</f>
        <v>32</v>
      </c>
      <c r="J65" s="226">
        <f>SUM(J57:J58)</f>
        <v>12</v>
      </c>
      <c r="K65" s="226">
        <f>SUM(K57:K64)</f>
        <v>12</v>
      </c>
      <c r="L65" s="55"/>
      <c r="M65" s="55"/>
      <c r="N65" s="73">
        <f>SUM(N57:N58)</f>
        <v>16</v>
      </c>
      <c r="O65" s="174"/>
      <c r="P65" s="174"/>
      <c r="Q65" s="73"/>
      <c r="R65" s="73"/>
      <c r="S65" s="66"/>
    </row>
    <row r="66" spans="1:19" ht="15" customHeight="1">
      <c r="A66" s="215"/>
      <c r="B66" s="172"/>
      <c r="C66" s="67"/>
      <c r="D66" s="67"/>
      <c r="E66" s="67"/>
      <c r="F66" s="67"/>
      <c r="G66" s="15"/>
      <c r="H66" s="15"/>
      <c r="I66" s="15"/>
      <c r="J66" s="15"/>
      <c r="K66" s="15"/>
      <c r="L66" s="52"/>
      <c r="M66" s="53"/>
      <c r="N66" s="89"/>
      <c r="O66" s="163"/>
      <c r="P66" s="174"/>
      <c r="Q66" s="25"/>
      <c r="R66" s="136"/>
      <c r="S66" s="137"/>
    </row>
    <row r="67" spans="1:19" ht="20.25" customHeight="1">
      <c r="A67" s="215" t="s">
        <v>173</v>
      </c>
      <c r="B67" s="172"/>
      <c r="C67" s="67"/>
      <c r="D67" s="67"/>
      <c r="E67" s="67"/>
      <c r="F67" s="67"/>
      <c r="G67" s="15"/>
      <c r="H67" s="15"/>
      <c r="I67" s="15"/>
      <c r="J67" s="15"/>
      <c r="K67" s="15"/>
      <c r="L67" s="52"/>
      <c r="M67" s="53"/>
      <c r="N67" s="89"/>
      <c r="O67" s="163"/>
      <c r="P67" s="174"/>
      <c r="Q67" s="25"/>
      <c r="R67" s="136"/>
      <c r="S67" s="137"/>
    </row>
    <row r="68" spans="1:19" ht="15.75">
      <c r="A68" s="67"/>
      <c r="B68" s="172"/>
      <c r="C68" s="37"/>
      <c r="D68" s="37"/>
      <c r="E68" s="37"/>
      <c r="F68" s="37"/>
      <c r="G68" s="15"/>
      <c r="H68" s="15"/>
      <c r="I68" s="15"/>
      <c r="J68" s="15"/>
      <c r="K68" s="15"/>
      <c r="L68" s="52"/>
      <c r="M68" s="53"/>
      <c r="N68" s="89"/>
      <c r="O68" s="163"/>
      <c r="P68" s="174"/>
      <c r="Q68" s="25"/>
      <c r="R68" s="136"/>
      <c r="S68" s="137"/>
    </row>
    <row r="69" spans="1:19">
      <c r="A69" s="415" t="s">
        <v>39</v>
      </c>
      <c r="B69" s="426" t="s">
        <v>95</v>
      </c>
      <c r="C69" s="9" t="s">
        <v>42</v>
      </c>
      <c r="D69" s="33">
        <v>709</v>
      </c>
      <c r="E69" s="109">
        <v>20</v>
      </c>
      <c r="F69" s="179" t="s">
        <v>146</v>
      </c>
      <c r="G69" s="26">
        <v>12</v>
      </c>
      <c r="H69" s="60">
        <v>7</v>
      </c>
      <c r="I69" s="23">
        <v>13</v>
      </c>
      <c r="J69" s="180">
        <v>5</v>
      </c>
      <c r="K69" s="514">
        <v>8</v>
      </c>
      <c r="L69" s="332"/>
      <c r="M69" s="129" t="s">
        <v>101</v>
      </c>
      <c r="N69" s="144">
        <v>16</v>
      </c>
      <c r="O69" s="162">
        <v>1</v>
      </c>
      <c r="P69" s="175"/>
      <c r="Q69" s="128" t="s">
        <v>101</v>
      </c>
      <c r="R69" s="136"/>
      <c r="S69" s="137"/>
    </row>
    <row r="70" spans="1:19">
      <c r="A70" s="416"/>
      <c r="B70" s="419"/>
      <c r="C70" s="9" t="s">
        <v>43</v>
      </c>
      <c r="D70" s="33">
        <v>709</v>
      </c>
      <c r="E70" s="33">
        <v>16</v>
      </c>
      <c r="F70" s="179" t="s">
        <v>147</v>
      </c>
      <c r="G70" s="27">
        <v>14</v>
      </c>
      <c r="H70" s="28">
        <v>16</v>
      </c>
      <c r="I70" s="28">
        <v>14</v>
      </c>
      <c r="J70" s="21">
        <v>11</v>
      </c>
      <c r="K70" s="490">
        <v>4</v>
      </c>
      <c r="L70" s="332"/>
      <c r="M70" s="129" t="s">
        <v>101</v>
      </c>
      <c r="N70" s="144">
        <v>16</v>
      </c>
      <c r="O70" s="162">
        <v>1</v>
      </c>
      <c r="P70" s="175"/>
      <c r="Q70" s="128" t="s">
        <v>101</v>
      </c>
      <c r="R70" s="136"/>
      <c r="S70" s="137"/>
    </row>
    <row r="71" spans="1:19">
      <c r="A71" s="417"/>
      <c r="B71" s="419"/>
      <c r="C71" s="9" t="s">
        <v>44</v>
      </c>
      <c r="D71" s="33">
        <v>709</v>
      </c>
      <c r="E71" s="33">
        <v>20</v>
      </c>
      <c r="F71" s="33" t="s">
        <v>45</v>
      </c>
      <c r="G71" s="43">
        <v>12</v>
      </c>
      <c r="H71" s="44">
        <v>10</v>
      </c>
      <c r="I71" s="44">
        <v>15</v>
      </c>
      <c r="J71" s="45">
        <v>12</v>
      </c>
      <c r="K71" s="491">
        <v>5</v>
      </c>
      <c r="L71" s="332"/>
      <c r="M71" s="129" t="s">
        <v>101</v>
      </c>
      <c r="N71" s="144">
        <v>16</v>
      </c>
      <c r="O71" s="162">
        <v>1</v>
      </c>
      <c r="P71" s="175"/>
      <c r="Q71" s="128" t="s">
        <v>101</v>
      </c>
      <c r="R71" s="136"/>
      <c r="S71" s="137"/>
    </row>
    <row r="72" spans="1:19" ht="15.75">
      <c r="A72" s="35"/>
      <c r="B72" s="38"/>
      <c r="C72" s="36"/>
      <c r="D72" s="36"/>
      <c r="E72" s="36"/>
      <c r="F72" s="41" t="s">
        <v>98</v>
      </c>
      <c r="G72" s="224">
        <f>SUM(G69:G71)</f>
        <v>38</v>
      </c>
      <c r="H72" s="225">
        <f t="shared" ref="H72:K72" si="16">SUM(H69:H71)</f>
        <v>33</v>
      </c>
      <c r="I72" s="225">
        <f t="shared" si="16"/>
        <v>42</v>
      </c>
      <c r="J72" s="226">
        <f t="shared" si="16"/>
        <v>28</v>
      </c>
      <c r="K72" s="226">
        <f t="shared" si="16"/>
        <v>17</v>
      </c>
      <c r="L72" s="204"/>
      <c r="M72" s="55"/>
      <c r="N72" s="73">
        <f t="shared" ref="N72" si="17">SUM(N69:N71)</f>
        <v>48</v>
      </c>
      <c r="O72" s="174"/>
      <c r="P72" s="164"/>
      <c r="Q72" s="73"/>
      <c r="R72" s="99"/>
      <c r="S72" s="100"/>
    </row>
    <row r="73" spans="1:19" ht="15.75">
      <c r="A73" s="67"/>
      <c r="B73" s="172"/>
      <c r="C73" s="67"/>
      <c r="D73" s="67"/>
      <c r="E73" s="67"/>
      <c r="F73" s="216"/>
      <c r="G73" s="231"/>
      <c r="H73" s="231"/>
      <c r="I73" s="231"/>
      <c r="J73" s="338"/>
      <c r="K73" s="231"/>
      <c r="L73" s="333"/>
      <c r="M73" s="53"/>
      <c r="N73" s="89"/>
      <c r="O73" s="163"/>
      <c r="P73" s="164"/>
      <c r="Q73" s="25"/>
      <c r="R73" s="136"/>
      <c r="S73" s="137"/>
    </row>
    <row r="74" spans="1:19" ht="31.5" customHeight="1">
      <c r="A74" s="464" t="s">
        <v>39</v>
      </c>
      <c r="B74" s="418" t="s">
        <v>46</v>
      </c>
      <c r="C74" s="568" t="s">
        <v>235</v>
      </c>
      <c r="D74" s="33">
        <v>709</v>
      </c>
      <c r="E74" s="33">
        <v>16</v>
      </c>
      <c r="F74" s="178" t="s">
        <v>234</v>
      </c>
      <c r="G74" s="289">
        <v>3</v>
      </c>
      <c r="H74" s="234">
        <v>17</v>
      </c>
      <c r="I74" s="290">
        <v>8</v>
      </c>
      <c r="J74" s="235">
        <v>13</v>
      </c>
      <c r="K74" s="481">
        <v>1</v>
      </c>
      <c r="L74" s="563"/>
      <c r="M74" s="173" t="s">
        <v>101</v>
      </c>
      <c r="N74" s="144">
        <v>16</v>
      </c>
      <c r="O74" s="162">
        <v>1</v>
      </c>
      <c r="P74" s="175"/>
      <c r="Q74" s="128" t="s">
        <v>101</v>
      </c>
      <c r="R74" s="136"/>
      <c r="S74" s="137"/>
    </row>
    <row r="75" spans="1:19">
      <c r="A75" s="465"/>
      <c r="B75" s="419"/>
      <c r="C75" s="9" t="s">
        <v>48</v>
      </c>
      <c r="D75" s="33">
        <v>709</v>
      </c>
      <c r="E75" s="33">
        <v>20</v>
      </c>
      <c r="F75" s="179" t="s">
        <v>237</v>
      </c>
      <c r="G75" s="291">
        <v>5</v>
      </c>
      <c r="H75" s="239">
        <v>15</v>
      </c>
      <c r="I75" s="239">
        <v>12</v>
      </c>
      <c r="J75" s="292">
        <v>4</v>
      </c>
      <c r="K75" s="564">
        <v>2</v>
      </c>
      <c r="L75" s="332"/>
      <c r="M75" s="129" t="s">
        <v>101</v>
      </c>
      <c r="N75" s="144">
        <v>16</v>
      </c>
      <c r="O75" s="162">
        <v>1</v>
      </c>
      <c r="P75" s="175"/>
      <c r="Q75" s="128" t="s">
        <v>101</v>
      </c>
      <c r="R75" s="136"/>
      <c r="S75" s="137"/>
    </row>
    <row r="76" spans="1:19">
      <c r="A76" s="465"/>
      <c r="B76" s="419"/>
      <c r="C76" s="9" t="s">
        <v>49</v>
      </c>
      <c r="D76" s="33">
        <v>709</v>
      </c>
      <c r="E76" s="33">
        <v>9</v>
      </c>
      <c r="F76" s="170" t="s">
        <v>219</v>
      </c>
      <c r="G76" s="293">
        <v>2</v>
      </c>
      <c r="H76" s="294">
        <v>4</v>
      </c>
      <c r="I76" s="294">
        <v>2</v>
      </c>
      <c r="J76" s="295">
        <v>4</v>
      </c>
      <c r="K76" s="570"/>
      <c r="L76" s="332"/>
      <c r="M76" s="129" t="s">
        <v>101</v>
      </c>
      <c r="N76" s="146"/>
      <c r="O76" s="165"/>
      <c r="P76" s="175"/>
      <c r="Q76" s="331"/>
      <c r="R76" s="136"/>
      <c r="S76" s="137"/>
    </row>
    <row r="77" spans="1:19">
      <c r="A77" s="466"/>
      <c r="B77" s="388"/>
      <c r="C77" s="7" t="s">
        <v>216</v>
      </c>
      <c r="D77" s="33">
        <v>709</v>
      </c>
      <c r="E77" s="33">
        <v>9</v>
      </c>
      <c r="F77" s="389" t="s">
        <v>218</v>
      </c>
      <c r="G77" s="341"/>
      <c r="H77" s="342"/>
      <c r="I77" s="342"/>
      <c r="J77" s="343"/>
      <c r="K77" s="571">
        <v>1</v>
      </c>
      <c r="L77" s="332"/>
      <c r="M77" s="140"/>
      <c r="N77" s="144">
        <v>14</v>
      </c>
      <c r="O77" s="162">
        <v>1.5</v>
      </c>
      <c r="P77" s="175"/>
      <c r="Q77" s="128" t="s">
        <v>101</v>
      </c>
      <c r="R77" s="136"/>
      <c r="S77" s="137"/>
    </row>
    <row r="78" spans="1:19">
      <c r="A78" s="35"/>
      <c r="B78" s="38"/>
      <c r="C78" s="36"/>
      <c r="D78" s="36"/>
      <c r="E78" s="36"/>
      <c r="F78" s="41" t="s">
        <v>98</v>
      </c>
      <c r="G78" s="224">
        <f>SUM(G74:G76)</f>
        <v>10</v>
      </c>
      <c r="H78" s="225">
        <f t="shared" ref="H78:J78" si="18">SUM(H74:H76)</f>
        <v>36</v>
      </c>
      <c r="I78" s="225">
        <f t="shared" si="18"/>
        <v>22</v>
      </c>
      <c r="J78" s="226">
        <f t="shared" si="18"/>
        <v>21</v>
      </c>
      <c r="K78" s="226">
        <f>SUM(K74:K77)</f>
        <v>4</v>
      </c>
      <c r="L78" s="205"/>
      <c r="M78" s="55"/>
      <c r="N78" s="73">
        <f t="shared" ref="N78" si="19">SUM(N74:N76)</f>
        <v>32</v>
      </c>
      <c r="O78" s="174"/>
      <c r="P78" s="174"/>
      <c r="Q78" s="73"/>
      <c r="R78" s="99"/>
      <c r="S78" s="100"/>
    </row>
    <row r="79" spans="1:19" ht="15.75">
      <c r="A79" s="67"/>
      <c r="B79" s="172"/>
      <c r="C79" s="67"/>
      <c r="D79" s="67"/>
      <c r="E79" s="67"/>
      <c r="F79" s="67"/>
      <c r="G79" s="231"/>
      <c r="H79" s="231"/>
      <c r="I79" s="231"/>
      <c r="J79" s="231"/>
      <c r="K79" s="231"/>
      <c r="L79" s="52"/>
      <c r="M79" s="53"/>
      <c r="N79" s="89"/>
      <c r="O79" s="163"/>
      <c r="P79" s="174"/>
      <c r="Q79" s="25"/>
      <c r="R79" s="136"/>
      <c r="S79" s="137"/>
    </row>
    <row r="80" spans="1:19">
      <c r="A80" s="458" t="s">
        <v>39</v>
      </c>
      <c r="B80" s="461" t="s">
        <v>79</v>
      </c>
      <c r="C80" s="407" t="s">
        <v>174</v>
      </c>
      <c r="D80" s="179">
        <v>756</v>
      </c>
      <c r="E80" s="179">
        <v>20</v>
      </c>
      <c r="F80" s="179" t="s">
        <v>230</v>
      </c>
      <c r="G80" s="280">
        <v>2</v>
      </c>
      <c r="H80" s="281">
        <v>2</v>
      </c>
      <c r="I80" s="282">
        <v>2</v>
      </c>
      <c r="J80" s="257">
        <v>9</v>
      </c>
      <c r="K80" s="530">
        <v>3</v>
      </c>
      <c r="L80" s="130" t="s">
        <v>101</v>
      </c>
      <c r="M80" s="55"/>
      <c r="N80" s="335">
        <v>12</v>
      </c>
      <c r="O80" s="162">
        <v>3</v>
      </c>
      <c r="P80" s="173" t="s">
        <v>101</v>
      </c>
      <c r="Q80" s="136"/>
      <c r="R80" s="136"/>
      <c r="S80" s="137"/>
    </row>
    <row r="81" spans="1:19">
      <c r="A81" s="459"/>
      <c r="B81" s="462"/>
      <c r="C81" s="407" t="s">
        <v>175</v>
      </c>
      <c r="D81" s="179">
        <v>756</v>
      </c>
      <c r="E81" s="179">
        <v>20</v>
      </c>
      <c r="F81" s="179" t="s">
        <v>229</v>
      </c>
      <c r="G81" s="261">
        <v>3</v>
      </c>
      <c r="H81" s="283">
        <v>9</v>
      </c>
      <c r="I81" s="260">
        <v>5</v>
      </c>
      <c r="J81" s="258">
        <v>2</v>
      </c>
      <c r="K81" s="531">
        <v>1</v>
      </c>
      <c r="L81" s="130" t="s">
        <v>101</v>
      </c>
      <c r="M81" s="129" t="s">
        <v>101</v>
      </c>
      <c r="N81" s="335">
        <v>12</v>
      </c>
      <c r="O81" s="162">
        <v>3</v>
      </c>
      <c r="P81" s="173" t="s">
        <v>101</v>
      </c>
      <c r="Q81" s="132" t="s">
        <v>101</v>
      </c>
      <c r="R81" s="136"/>
      <c r="S81" s="137"/>
    </row>
    <row r="82" spans="1:19">
      <c r="A82" s="459"/>
      <c r="B82" s="462"/>
      <c r="C82" s="407" t="s">
        <v>176</v>
      </c>
      <c r="D82" s="179">
        <v>756</v>
      </c>
      <c r="E82" s="179">
        <v>15</v>
      </c>
      <c r="F82" s="179" t="s">
        <v>228</v>
      </c>
      <c r="G82" s="261">
        <v>5</v>
      </c>
      <c r="H82" s="283">
        <v>5</v>
      </c>
      <c r="I82" s="260">
        <v>2</v>
      </c>
      <c r="J82" s="284">
        <v>5</v>
      </c>
      <c r="K82" s="560"/>
      <c r="L82" s="130" t="s">
        <v>101</v>
      </c>
      <c r="M82" s="183" t="s">
        <v>101</v>
      </c>
      <c r="N82" s="335">
        <v>12</v>
      </c>
      <c r="O82" s="162">
        <v>4</v>
      </c>
      <c r="P82" s="175"/>
      <c r="Q82" s="136"/>
      <c r="R82" s="132" t="s">
        <v>101</v>
      </c>
      <c r="S82" s="132" t="s">
        <v>101</v>
      </c>
    </row>
    <row r="83" spans="1:19">
      <c r="A83" s="460"/>
      <c r="B83" s="463"/>
      <c r="C83" s="407" t="s">
        <v>177</v>
      </c>
      <c r="D83" s="179">
        <v>756</v>
      </c>
      <c r="E83" s="179">
        <v>20</v>
      </c>
      <c r="F83" s="179" t="s">
        <v>227</v>
      </c>
      <c r="G83" s="285">
        <v>5</v>
      </c>
      <c r="H83" s="286">
        <v>5</v>
      </c>
      <c r="I83" s="287">
        <v>5</v>
      </c>
      <c r="J83" s="288">
        <v>5</v>
      </c>
      <c r="K83" s="533"/>
      <c r="L83" s="55"/>
      <c r="M83" s="129" t="s">
        <v>101</v>
      </c>
      <c r="N83" s="335">
        <v>8</v>
      </c>
      <c r="O83" s="166">
        <v>2</v>
      </c>
      <c r="P83" s="175"/>
      <c r="Q83" s="136"/>
      <c r="R83" s="136"/>
      <c r="S83" s="132" t="s">
        <v>101</v>
      </c>
    </row>
    <row r="84" spans="1:19">
      <c r="A84" s="408"/>
      <c r="B84" s="409"/>
      <c r="C84" s="408"/>
      <c r="D84" s="408"/>
      <c r="E84" s="408"/>
      <c r="F84" s="410" t="s">
        <v>98</v>
      </c>
      <c r="G84" s="224">
        <f>SUM(G80:G83)</f>
        <v>15</v>
      </c>
      <c r="H84" s="225">
        <f t="shared" ref="H84:K84" si="20">SUM(H80:H83)</f>
        <v>21</v>
      </c>
      <c r="I84" s="225">
        <f t="shared" si="20"/>
        <v>14</v>
      </c>
      <c r="J84" s="226">
        <f t="shared" si="20"/>
        <v>21</v>
      </c>
      <c r="K84" s="226">
        <f t="shared" si="20"/>
        <v>4</v>
      </c>
      <c r="L84" s="55"/>
      <c r="M84" s="55"/>
      <c r="N84" s="73">
        <f t="shared" ref="N84" si="21">SUM(N80:N83)</f>
        <v>44</v>
      </c>
      <c r="O84" s="174"/>
      <c r="P84" s="174"/>
      <c r="Q84" s="73"/>
      <c r="R84" s="73"/>
      <c r="S84" s="66"/>
    </row>
    <row r="85" spans="1:19" ht="15" customHeight="1">
      <c r="A85" s="177"/>
      <c r="B85" s="411"/>
      <c r="C85" s="412"/>
      <c r="D85" s="412"/>
      <c r="E85" s="412"/>
      <c r="F85" s="412"/>
      <c r="G85" s="231"/>
      <c r="H85" s="231"/>
      <c r="I85" s="231"/>
      <c r="J85" s="231"/>
      <c r="K85" s="231"/>
      <c r="L85" s="52"/>
      <c r="M85" s="53"/>
      <c r="N85" s="89"/>
      <c r="O85" s="163"/>
      <c r="P85" s="174"/>
      <c r="Q85" s="25"/>
      <c r="R85" s="136"/>
      <c r="S85" s="137"/>
    </row>
    <row r="86" spans="1:19">
      <c r="A86" s="471" t="s">
        <v>39</v>
      </c>
      <c r="B86" s="473" t="s">
        <v>86</v>
      </c>
      <c r="C86" s="407" t="s">
        <v>193</v>
      </c>
      <c r="D86" s="407">
        <v>710.72900000000004</v>
      </c>
      <c r="E86" s="407">
        <v>20</v>
      </c>
      <c r="F86" s="407" t="s">
        <v>226</v>
      </c>
      <c r="G86" s="233"/>
      <c r="H86" s="296">
        <v>0</v>
      </c>
      <c r="I86" s="290">
        <v>2</v>
      </c>
      <c r="J86" s="297">
        <v>0</v>
      </c>
      <c r="K86" s="559"/>
      <c r="L86" s="130" t="s">
        <v>101</v>
      </c>
      <c r="M86" s="53"/>
      <c r="N86" s="335">
        <v>8</v>
      </c>
      <c r="O86" s="162">
        <v>2</v>
      </c>
      <c r="P86" s="175"/>
      <c r="Q86" s="136"/>
      <c r="R86" s="130" t="s">
        <v>101</v>
      </c>
      <c r="S86" s="53"/>
    </row>
    <row r="87" spans="1:19">
      <c r="A87" s="472"/>
      <c r="B87" s="475"/>
      <c r="C87" s="407" t="s">
        <v>194</v>
      </c>
      <c r="D87" s="407">
        <v>340.74400000000003</v>
      </c>
      <c r="E87" s="407">
        <v>20</v>
      </c>
      <c r="F87" s="407" t="s">
        <v>231</v>
      </c>
      <c r="G87" s="233"/>
      <c r="H87" s="298">
        <v>4</v>
      </c>
      <c r="I87" s="299">
        <v>1</v>
      </c>
      <c r="J87" s="300">
        <v>0</v>
      </c>
      <c r="K87" s="561"/>
      <c r="L87" s="55"/>
      <c r="M87" s="129" t="s">
        <v>101</v>
      </c>
      <c r="N87" s="335">
        <v>8</v>
      </c>
      <c r="O87" s="162">
        <v>2</v>
      </c>
      <c r="P87" s="175"/>
      <c r="Q87" s="136"/>
      <c r="R87" s="55"/>
      <c r="S87" s="128" t="s">
        <v>101</v>
      </c>
    </row>
    <row r="88" spans="1:19">
      <c r="A88" s="35"/>
      <c r="B88" s="35"/>
      <c r="C88" s="36"/>
      <c r="D88" s="36"/>
      <c r="E88" s="36"/>
      <c r="F88" s="41" t="s">
        <v>98</v>
      </c>
      <c r="G88" s="174"/>
      <c r="H88" s="224">
        <f>SUM(H86:H87)</f>
        <v>4</v>
      </c>
      <c r="I88" s="225">
        <f>SUM(I86:I87)</f>
        <v>3</v>
      </c>
      <c r="J88" s="226">
        <f>SUM(J86:J87)</f>
        <v>0</v>
      </c>
      <c r="K88" s="226">
        <f>SUM(K86:K87)</f>
        <v>0</v>
      </c>
      <c r="L88" s="55"/>
      <c r="M88" s="55"/>
      <c r="N88" s="73">
        <f>SUM(N86:N87)</f>
        <v>16</v>
      </c>
      <c r="O88" s="174"/>
      <c r="P88" s="174"/>
      <c r="Q88" s="73"/>
      <c r="R88" s="73"/>
      <c r="S88" s="66"/>
    </row>
    <row r="89" spans="1:19" ht="15" customHeight="1">
      <c r="A89" s="215"/>
      <c r="B89" s="172"/>
      <c r="C89" s="67"/>
      <c r="D89" s="67"/>
      <c r="E89" s="67"/>
      <c r="F89" s="67"/>
      <c r="G89" s="231"/>
      <c r="H89" s="231"/>
      <c r="I89" s="231"/>
      <c r="J89" s="231"/>
      <c r="K89" s="231"/>
      <c r="L89" s="52"/>
      <c r="M89" s="53"/>
      <c r="N89" s="89"/>
      <c r="O89" s="163"/>
      <c r="P89" s="174"/>
      <c r="Q89" s="25"/>
      <c r="R89" s="136"/>
      <c r="S89" s="137"/>
    </row>
    <row r="90" spans="1:19" ht="21">
      <c r="A90" s="215" t="s">
        <v>182</v>
      </c>
      <c r="B90" s="172"/>
      <c r="C90" s="67"/>
      <c r="D90" s="67"/>
      <c r="E90" s="67"/>
      <c r="F90" s="67"/>
      <c r="G90" s="231"/>
      <c r="H90" s="231"/>
      <c r="I90" s="231"/>
      <c r="J90" s="231"/>
      <c r="K90" s="231"/>
      <c r="L90" s="52"/>
      <c r="M90" s="53"/>
      <c r="N90" s="89"/>
      <c r="O90" s="163"/>
      <c r="P90" s="174"/>
      <c r="Q90" s="25"/>
      <c r="R90" s="136"/>
      <c r="S90" s="137"/>
    </row>
    <row r="91" spans="1:19" ht="15.75">
      <c r="A91" s="37"/>
      <c r="B91" s="39"/>
      <c r="C91" s="37"/>
      <c r="D91" s="37"/>
      <c r="E91" s="37"/>
      <c r="F91" s="37"/>
      <c r="G91" s="231"/>
      <c r="H91" s="231"/>
      <c r="I91" s="231"/>
      <c r="J91" s="231"/>
      <c r="K91" s="231"/>
      <c r="L91" s="52"/>
      <c r="M91" s="53"/>
      <c r="N91" s="89"/>
      <c r="O91" s="163"/>
      <c r="P91" s="174"/>
      <c r="Q91" s="25"/>
      <c r="R91" s="136"/>
      <c r="S91" s="137"/>
    </row>
    <row r="92" spans="1:19">
      <c r="A92" s="420" t="s">
        <v>40</v>
      </c>
      <c r="B92" s="423" t="s">
        <v>50</v>
      </c>
      <c r="C92" s="33" t="s">
        <v>51</v>
      </c>
      <c r="D92" s="33">
        <v>707</v>
      </c>
      <c r="E92" s="33">
        <v>20</v>
      </c>
      <c r="F92" s="40" t="s">
        <v>60</v>
      </c>
      <c r="G92" s="240">
        <v>18</v>
      </c>
      <c r="H92" s="234">
        <v>19</v>
      </c>
      <c r="I92" s="234">
        <v>18</v>
      </c>
      <c r="J92" s="235">
        <v>16</v>
      </c>
      <c r="K92" s="569">
        <v>6</v>
      </c>
      <c r="L92" s="331"/>
      <c r="M92" s="129" t="s">
        <v>101</v>
      </c>
      <c r="N92" s="144">
        <v>20</v>
      </c>
      <c r="O92" s="162">
        <v>1</v>
      </c>
      <c r="P92" s="175"/>
      <c r="Q92" s="128" t="s">
        <v>101</v>
      </c>
      <c r="R92" s="136"/>
      <c r="S92" s="137"/>
    </row>
    <row r="93" spans="1:19">
      <c r="A93" s="421"/>
      <c r="B93" s="424"/>
      <c r="C93" s="9" t="s">
        <v>52</v>
      </c>
      <c r="D93" s="33">
        <v>707</v>
      </c>
      <c r="E93" s="33">
        <v>20</v>
      </c>
      <c r="F93" s="33" t="s">
        <v>61</v>
      </c>
      <c r="G93" s="339">
        <v>28</v>
      </c>
      <c r="H93" s="158">
        <v>23</v>
      </c>
      <c r="I93" s="158">
        <v>22</v>
      </c>
      <c r="J93" s="236">
        <v>19</v>
      </c>
      <c r="K93" s="236">
        <v>16</v>
      </c>
      <c r="L93" s="331"/>
      <c r="M93" s="129" t="s">
        <v>101</v>
      </c>
      <c r="N93" s="144">
        <v>20</v>
      </c>
      <c r="O93" s="162">
        <v>1</v>
      </c>
      <c r="P93" s="175"/>
      <c r="Q93" s="128" t="s">
        <v>101</v>
      </c>
      <c r="R93" s="136"/>
      <c r="S93" s="137"/>
    </row>
    <row r="94" spans="1:19">
      <c r="A94" s="421"/>
      <c r="B94" s="424"/>
      <c r="C94" s="9" t="s">
        <v>55</v>
      </c>
      <c r="D94" s="380"/>
      <c r="E94" s="33"/>
      <c r="F94" s="33"/>
      <c r="G94" s="339"/>
      <c r="H94" s="158"/>
      <c r="I94" s="158"/>
      <c r="J94" s="340"/>
      <c r="K94" s="340"/>
      <c r="L94" s="331"/>
      <c r="M94" s="140"/>
      <c r="N94" s="146"/>
      <c r="O94" s="165"/>
      <c r="P94" s="175"/>
      <c r="Q94" s="331"/>
      <c r="R94" s="136"/>
      <c r="S94" s="137"/>
    </row>
    <row r="95" spans="1:19">
      <c r="A95" s="422"/>
      <c r="B95" s="425"/>
      <c r="C95" s="9" t="s">
        <v>56</v>
      </c>
      <c r="D95" s="380"/>
      <c r="E95" s="33"/>
      <c r="F95" s="33"/>
      <c r="G95" s="341"/>
      <c r="H95" s="342"/>
      <c r="I95" s="342"/>
      <c r="J95" s="343"/>
      <c r="K95" s="343"/>
      <c r="L95" s="331"/>
      <c r="M95" s="140"/>
      <c r="N95" s="146"/>
      <c r="O95" s="165"/>
      <c r="P95" s="175"/>
      <c r="Q95" s="331"/>
      <c r="R95" s="136"/>
      <c r="S95" s="137"/>
    </row>
    <row r="96" spans="1:19">
      <c r="A96" s="35"/>
      <c r="B96" s="38"/>
      <c r="C96" s="36"/>
      <c r="D96" s="36"/>
      <c r="E96" s="36"/>
      <c r="F96" s="41" t="s">
        <v>98</v>
      </c>
      <c r="G96" s="46">
        <f>SUM(G92:G95)</f>
        <v>46</v>
      </c>
      <c r="H96" s="46">
        <f>SUM(H92:H95)</f>
        <v>42</v>
      </c>
      <c r="I96" s="47">
        <f>SUM(I92:I95)</f>
        <v>40</v>
      </c>
      <c r="J96" s="42">
        <f>SUM(J92:J95)</f>
        <v>35</v>
      </c>
      <c r="K96" s="42">
        <f>SUM(K92:K95)</f>
        <v>22</v>
      </c>
      <c r="L96" s="205"/>
      <c r="M96" s="55"/>
      <c r="N96" s="73">
        <f>SUM(N92:N95)</f>
        <v>40</v>
      </c>
      <c r="O96" s="174"/>
      <c r="P96" s="174"/>
      <c r="Q96" s="73"/>
      <c r="R96" s="99"/>
      <c r="S96" s="100"/>
    </row>
    <row r="97" spans="1:19" ht="15.75">
      <c r="A97" s="37"/>
      <c r="B97" s="39"/>
      <c r="C97" s="37"/>
      <c r="D97" s="37"/>
      <c r="E97" s="37"/>
      <c r="F97" s="37"/>
      <c r="G97" s="231"/>
      <c r="H97" s="231"/>
      <c r="I97" s="231"/>
      <c r="J97" s="231"/>
      <c r="K97" s="231"/>
      <c r="L97" s="333"/>
      <c r="M97" s="53"/>
      <c r="N97" s="89"/>
      <c r="O97" s="163"/>
      <c r="P97" s="174"/>
      <c r="Q97" s="25"/>
      <c r="R97" s="136"/>
      <c r="S97" s="137"/>
    </row>
    <row r="98" spans="1:19">
      <c r="A98" s="420" t="s">
        <v>40</v>
      </c>
      <c r="B98" s="423" t="s">
        <v>59</v>
      </c>
      <c r="C98" s="33" t="s">
        <v>53</v>
      </c>
      <c r="D98" s="33">
        <v>710</v>
      </c>
      <c r="E98" s="33">
        <v>20</v>
      </c>
      <c r="F98" s="8" t="s">
        <v>62</v>
      </c>
      <c r="G98" s="505">
        <v>23</v>
      </c>
      <c r="H98" s="506">
        <v>20</v>
      </c>
      <c r="I98" s="234">
        <v>17</v>
      </c>
      <c r="J98" s="235">
        <v>11</v>
      </c>
      <c r="K98" s="574">
        <v>5</v>
      </c>
      <c r="L98" s="331"/>
      <c r="M98" s="129" t="s">
        <v>101</v>
      </c>
      <c r="N98" s="144">
        <v>20</v>
      </c>
      <c r="O98" s="162">
        <v>1</v>
      </c>
      <c r="P98" s="175"/>
      <c r="Q98" s="128" t="s">
        <v>101</v>
      </c>
      <c r="R98" s="136"/>
      <c r="S98" s="137"/>
    </row>
    <row r="99" spans="1:19">
      <c r="A99" s="421"/>
      <c r="B99" s="424"/>
      <c r="C99" s="9" t="s">
        <v>54</v>
      </c>
      <c r="D99" s="33">
        <v>710</v>
      </c>
      <c r="E99" s="33">
        <v>20</v>
      </c>
      <c r="F99" s="8" t="s">
        <v>63</v>
      </c>
      <c r="G99" s="242">
        <v>13</v>
      </c>
      <c r="H99" s="239">
        <v>15</v>
      </c>
      <c r="I99" s="158">
        <v>20</v>
      </c>
      <c r="J99" s="236">
        <v>17</v>
      </c>
      <c r="K99" s="21">
        <v>11</v>
      </c>
      <c r="L99" s="331"/>
      <c r="M99" s="129" t="s">
        <v>101</v>
      </c>
      <c r="N99" s="144">
        <v>20</v>
      </c>
      <c r="O99" s="162">
        <v>1</v>
      </c>
      <c r="P99" s="175"/>
      <c r="Q99" s="128" t="s">
        <v>101</v>
      </c>
      <c r="R99" s="136"/>
      <c r="S99" s="137"/>
    </row>
    <row r="100" spans="1:19">
      <c r="A100" s="421"/>
      <c r="B100" s="424"/>
      <c r="C100" s="9" t="s">
        <v>57</v>
      </c>
      <c r="D100" s="380"/>
      <c r="E100" s="33"/>
      <c r="F100" s="8"/>
      <c r="G100" s="339"/>
      <c r="H100" s="158"/>
      <c r="I100" s="158"/>
      <c r="J100" s="340"/>
      <c r="K100" s="340"/>
      <c r="L100" s="331"/>
      <c r="M100" s="140"/>
      <c r="N100" s="146"/>
      <c r="O100" s="165"/>
      <c r="P100" s="175"/>
      <c r="Q100" s="331"/>
      <c r="R100" s="136"/>
      <c r="S100" s="137"/>
    </row>
    <row r="101" spans="1:19">
      <c r="A101" s="422"/>
      <c r="B101" s="425"/>
      <c r="C101" s="9" t="s">
        <v>58</v>
      </c>
      <c r="D101" s="380"/>
      <c r="E101" s="33"/>
      <c r="F101" s="8"/>
      <c r="G101" s="341"/>
      <c r="H101" s="342"/>
      <c r="I101" s="342"/>
      <c r="J101" s="343"/>
      <c r="K101" s="343"/>
      <c r="L101" s="331"/>
      <c r="M101" s="140"/>
      <c r="N101" s="146"/>
      <c r="O101" s="165"/>
      <c r="P101" s="175"/>
      <c r="Q101" s="331"/>
      <c r="R101" s="136"/>
      <c r="S101" s="137"/>
    </row>
    <row r="102" spans="1:19">
      <c r="A102" s="35"/>
      <c r="B102" s="38"/>
      <c r="C102" s="36"/>
      <c r="D102" s="36"/>
      <c r="E102" s="36"/>
      <c r="F102" s="41" t="s">
        <v>98</v>
      </c>
      <c r="G102" s="224">
        <f>SUM(G98:G101)</f>
        <v>36</v>
      </c>
      <c r="H102" s="224">
        <f>SUM(H98:H101)</f>
        <v>35</v>
      </c>
      <c r="I102" s="225">
        <f>SUM(I98:I101)</f>
        <v>37</v>
      </c>
      <c r="J102" s="226">
        <f>SUM(J98:J101)</f>
        <v>28</v>
      </c>
      <c r="K102" s="226">
        <f>SUM(K98:K101)</f>
        <v>16</v>
      </c>
      <c r="L102" s="55"/>
      <c r="M102" s="55"/>
      <c r="N102" s="73">
        <f>SUM(N98:N101)</f>
        <v>40</v>
      </c>
      <c r="O102" s="174"/>
      <c r="P102" s="174"/>
      <c r="Q102" s="73"/>
      <c r="R102" s="73"/>
      <c r="S102" s="66"/>
    </row>
    <row r="103" spans="1:19" ht="15.75">
      <c r="A103" s="67"/>
      <c r="B103" s="172"/>
      <c r="C103" s="67"/>
      <c r="D103" s="67"/>
      <c r="E103" s="67"/>
      <c r="F103" s="67"/>
      <c r="G103" s="231"/>
      <c r="H103" s="231"/>
      <c r="I103" s="231"/>
      <c r="J103" s="231"/>
      <c r="K103" s="231"/>
      <c r="L103" s="52"/>
      <c r="M103" s="53"/>
      <c r="N103" s="89"/>
      <c r="O103" s="163"/>
      <c r="P103" s="174"/>
      <c r="Q103" s="25"/>
      <c r="R103" s="25"/>
      <c r="S103" s="65"/>
    </row>
    <row r="104" spans="1:19">
      <c r="A104" s="458" t="s">
        <v>40</v>
      </c>
      <c r="B104" s="461" t="s">
        <v>79</v>
      </c>
      <c r="C104" s="407" t="s">
        <v>195</v>
      </c>
      <c r="D104" s="179">
        <v>756</v>
      </c>
      <c r="E104" s="179">
        <v>20</v>
      </c>
      <c r="F104" s="179" t="s">
        <v>230</v>
      </c>
      <c r="G104" s="304">
        <v>4</v>
      </c>
      <c r="H104" s="305">
        <v>3</v>
      </c>
      <c r="I104" s="290">
        <v>4</v>
      </c>
      <c r="J104" s="306">
        <v>7</v>
      </c>
      <c r="K104" s="306">
        <v>16</v>
      </c>
      <c r="L104" s="130" t="s">
        <v>101</v>
      </c>
      <c r="M104" s="140"/>
      <c r="N104" s="335">
        <v>12</v>
      </c>
      <c r="O104" s="162">
        <v>3</v>
      </c>
      <c r="P104" s="173" t="s">
        <v>101</v>
      </c>
      <c r="Q104" s="136"/>
      <c r="R104" s="136"/>
      <c r="S104" s="137"/>
    </row>
    <row r="105" spans="1:19">
      <c r="A105" s="459"/>
      <c r="B105" s="462"/>
      <c r="C105" s="407" t="s">
        <v>196</v>
      </c>
      <c r="D105" s="179">
        <v>756</v>
      </c>
      <c r="E105" s="179">
        <v>20</v>
      </c>
      <c r="F105" s="179" t="s">
        <v>229</v>
      </c>
      <c r="G105" s="307">
        <v>5</v>
      </c>
      <c r="H105" s="308">
        <v>4</v>
      </c>
      <c r="I105" s="299">
        <v>5</v>
      </c>
      <c r="J105" s="309">
        <v>4</v>
      </c>
      <c r="K105" s="309">
        <v>7</v>
      </c>
      <c r="L105" s="130" t="s">
        <v>101</v>
      </c>
      <c r="M105" s="129" t="s">
        <v>101</v>
      </c>
      <c r="N105" s="335">
        <v>12</v>
      </c>
      <c r="O105" s="162">
        <v>3</v>
      </c>
      <c r="P105" s="173" t="s">
        <v>101</v>
      </c>
      <c r="Q105" s="132" t="s">
        <v>101</v>
      </c>
      <c r="R105" s="136"/>
      <c r="S105" s="137"/>
    </row>
    <row r="106" spans="1:19">
      <c r="A106" s="459"/>
      <c r="B106" s="462"/>
      <c r="C106" s="407" t="s">
        <v>197</v>
      </c>
      <c r="D106" s="179">
        <v>756</v>
      </c>
      <c r="E106" s="179">
        <v>15</v>
      </c>
      <c r="F106" s="179" t="s">
        <v>228</v>
      </c>
      <c r="G106" s="307">
        <v>4</v>
      </c>
      <c r="H106" s="308">
        <v>5</v>
      </c>
      <c r="I106" s="299">
        <v>2</v>
      </c>
      <c r="J106" s="310">
        <v>7</v>
      </c>
      <c r="K106" s="310"/>
      <c r="L106" s="130" t="s">
        <v>101</v>
      </c>
      <c r="M106" s="183" t="s">
        <v>101</v>
      </c>
      <c r="N106" s="335">
        <v>12</v>
      </c>
      <c r="O106" s="162">
        <v>4</v>
      </c>
      <c r="P106" s="175"/>
      <c r="Q106" s="136"/>
      <c r="R106" s="132" t="s">
        <v>101</v>
      </c>
      <c r="S106" s="128" t="s">
        <v>101</v>
      </c>
    </row>
    <row r="107" spans="1:19">
      <c r="A107" s="460"/>
      <c r="B107" s="463"/>
      <c r="C107" s="407" t="s">
        <v>198</v>
      </c>
      <c r="D107" s="179">
        <v>756</v>
      </c>
      <c r="E107" s="179">
        <v>20</v>
      </c>
      <c r="F107" s="179" t="s">
        <v>227</v>
      </c>
      <c r="G107" s="311">
        <v>1</v>
      </c>
      <c r="H107" s="312">
        <v>0</v>
      </c>
      <c r="I107" s="313">
        <v>4</v>
      </c>
      <c r="J107" s="314">
        <v>4</v>
      </c>
      <c r="K107" s="314"/>
      <c r="L107" s="332"/>
      <c r="M107" s="129" t="s">
        <v>101</v>
      </c>
      <c r="N107" s="335">
        <v>8</v>
      </c>
      <c r="O107" s="166">
        <v>2</v>
      </c>
      <c r="P107" s="175"/>
      <c r="Q107" s="136"/>
      <c r="R107" s="136"/>
      <c r="S107" s="128" t="s">
        <v>101</v>
      </c>
    </row>
    <row r="108" spans="1:19">
      <c r="A108" s="408"/>
      <c r="B108" s="409"/>
      <c r="C108" s="408"/>
      <c r="D108" s="408"/>
      <c r="E108" s="408"/>
      <c r="F108" s="410" t="s">
        <v>98</v>
      </c>
      <c r="G108" s="224">
        <f>SUM(G104:G107)</f>
        <v>14</v>
      </c>
      <c r="H108" s="225">
        <f t="shared" ref="H108:K108" si="22">SUM(H104:H107)</f>
        <v>12</v>
      </c>
      <c r="I108" s="225">
        <f t="shared" si="22"/>
        <v>15</v>
      </c>
      <c r="J108" s="226">
        <f t="shared" si="22"/>
        <v>22</v>
      </c>
      <c r="K108" s="226">
        <f t="shared" si="22"/>
        <v>23</v>
      </c>
      <c r="L108" s="55"/>
      <c r="M108" s="55"/>
      <c r="N108" s="73">
        <f t="shared" ref="N108" si="23">SUM(N104:N107)</f>
        <v>44</v>
      </c>
      <c r="O108" s="174"/>
      <c r="P108" s="174"/>
      <c r="Q108" s="73"/>
      <c r="R108" s="73"/>
      <c r="S108" s="66"/>
    </row>
    <row r="109" spans="1:19" ht="15" customHeight="1">
      <c r="A109" s="413"/>
      <c r="B109" s="411"/>
      <c r="C109" s="412"/>
      <c r="D109" s="412"/>
      <c r="E109" s="412"/>
      <c r="F109" s="412"/>
      <c r="G109" s="231"/>
      <c r="H109" s="231"/>
      <c r="I109" s="231"/>
      <c r="J109" s="231"/>
      <c r="K109" s="231"/>
      <c r="L109" s="52"/>
      <c r="M109" s="53"/>
      <c r="N109" s="89"/>
      <c r="O109" s="163"/>
      <c r="P109" s="174"/>
      <c r="Q109" s="25"/>
      <c r="R109" s="25"/>
      <c r="S109" s="65"/>
    </row>
    <row r="110" spans="1:19">
      <c r="A110" s="471" t="s">
        <v>40</v>
      </c>
      <c r="B110" s="473" t="s">
        <v>86</v>
      </c>
      <c r="C110" s="407" t="s">
        <v>199</v>
      </c>
      <c r="D110" s="407">
        <v>710.72900000000004</v>
      </c>
      <c r="E110" s="407">
        <v>20</v>
      </c>
      <c r="F110" s="407" t="s">
        <v>226</v>
      </c>
      <c r="G110" s="233"/>
      <c r="H110" s="296">
        <v>2</v>
      </c>
      <c r="I110" s="290">
        <v>5</v>
      </c>
      <c r="J110" s="297">
        <v>2</v>
      </c>
      <c r="K110" s="559"/>
      <c r="L110" s="130" t="s">
        <v>101</v>
      </c>
      <c r="M110" s="53"/>
      <c r="N110" s="335">
        <v>8</v>
      </c>
      <c r="O110" s="162">
        <v>2</v>
      </c>
      <c r="P110" s="175"/>
      <c r="Q110" s="136"/>
      <c r="R110" s="130" t="s">
        <v>101</v>
      </c>
      <c r="S110" s="53"/>
    </row>
    <row r="111" spans="1:19">
      <c r="A111" s="472"/>
      <c r="B111" s="474"/>
      <c r="C111" s="407" t="s">
        <v>200</v>
      </c>
      <c r="D111" s="407">
        <v>340.74400000000003</v>
      </c>
      <c r="E111" s="407">
        <v>20</v>
      </c>
      <c r="F111" s="407" t="s">
        <v>231</v>
      </c>
      <c r="G111" s="390"/>
      <c r="H111" s="298">
        <v>0</v>
      </c>
      <c r="I111" s="299">
        <v>4</v>
      </c>
      <c r="J111" s="300">
        <v>4</v>
      </c>
      <c r="K111" s="562"/>
      <c r="L111" s="55"/>
      <c r="M111" s="129" t="s">
        <v>101</v>
      </c>
      <c r="N111" s="335">
        <v>8</v>
      </c>
      <c r="O111" s="162">
        <v>2</v>
      </c>
      <c r="P111" s="175"/>
      <c r="Q111" s="136"/>
      <c r="R111" s="55"/>
      <c r="S111" s="128" t="s">
        <v>101</v>
      </c>
    </row>
    <row r="112" spans="1:19">
      <c r="A112" s="384"/>
      <c r="B112" s="396"/>
      <c r="C112" s="407" t="s">
        <v>42</v>
      </c>
      <c r="D112" s="179">
        <v>709</v>
      </c>
      <c r="E112" s="179">
        <v>20</v>
      </c>
      <c r="F112" s="179" t="s">
        <v>146</v>
      </c>
      <c r="G112" s="136"/>
      <c r="H112" s="385"/>
      <c r="I112" s="161"/>
      <c r="J112" s="386"/>
      <c r="K112" s="575">
        <v>1</v>
      </c>
      <c r="L112" s="332"/>
      <c r="M112" s="140"/>
      <c r="N112" s="146"/>
      <c r="O112" s="165"/>
      <c r="P112" s="175"/>
      <c r="Q112" s="128" t="s">
        <v>101</v>
      </c>
      <c r="R112" s="136"/>
      <c r="S112" s="137"/>
    </row>
    <row r="113" spans="1:19">
      <c r="A113" s="384"/>
      <c r="B113" s="396"/>
      <c r="C113" s="407" t="s">
        <v>43</v>
      </c>
      <c r="D113" s="179">
        <v>709</v>
      </c>
      <c r="E113" s="179">
        <v>16</v>
      </c>
      <c r="F113" s="179" t="s">
        <v>147</v>
      </c>
      <c r="G113" s="136"/>
      <c r="H113" s="401"/>
      <c r="I113" s="402"/>
      <c r="J113" s="577"/>
      <c r="K113" s="575">
        <v>1</v>
      </c>
      <c r="L113" s="332"/>
      <c r="M113" s="140"/>
      <c r="N113" s="146"/>
      <c r="O113" s="165"/>
      <c r="P113" s="175"/>
      <c r="Q113" s="128"/>
      <c r="R113" s="136"/>
      <c r="S113" s="137"/>
    </row>
    <row r="114" spans="1:19">
      <c r="A114" s="384"/>
      <c r="B114" s="396"/>
      <c r="C114" s="407" t="s">
        <v>214</v>
      </c>
      <c r="D114" s="179">
        <v>709</v>
      </c>
      <c r="E114" s="179">
        <v>16</v>
      </c>
      <c r="F114" s="178" t="s">
        <v>215</v>
      </c>
      <c r="G114" s="158"/>
      <c r="H114" s="158"/>
      <c r="I114" s="146"/>
      <c r="J114" s="340"/>
      <c r="K114" s="575">
        <v>0</v>
      </c>
      <c r="L114" s="332"/>
      <c r="M114" s="140"/>
      <c r="N114" s="144">
        <v>16</v>
      </c>
      <c r="O114" s="162">
        <v>1</v>
      </c>
      <c r="P114" s="175"/>
      <c r="Q114" s="128" t="s">
        <v>101</v>
      </c>
      <c r="R114" s="136"/>
      <c r="S114" s="137"/>
    </row>
    <row r="115" spans="1:19">
      <c r="A115" s="384"/>
      <c r="B115" s="396"/>
      <c r="C115" s="407" t="s">
        <v>48</v>
      </c>
      <c r="D115" s="179">
        <v>709</v>
      </c>
      <c r="E115" s="179">
        <v>20</v>
      </c>
      <c r="F115" s="179" t="s">
        <v>155</v>
      </c>
      <c r="G115" s="158"/>
      <c r="H115" s="158"/>
      <c r="I115" s="158"/>
      <c r="J115" s="340"/>
      <c r="K115" s="575">
        <v>2</v>
      </c>
      <c r="L115" s="332"/>
      <c r="M115" s="140"/>
      <c r="N115" s="144">
        <v>16</v>
      </c>
      <c r="O115" s="162">
        <v>1</v>
      </c>
      <c r="P115" s="175"/>
      <c r="Q115" s="128" t="s">
        <v>101</v>
      </c>
      <c r="R115" s="136"/>
      <c r="S115" s="137"/>
    </row>
    <row r="116" spans="1:19">
      <c r="A116" s="405"/>
      <c r="B116" s="406"/>
      <c r="C116" s="407" t="s">
        <v>216</v>
      </c>
      <c r="D116" s="179">
        <v>709</v>
      </c>
      <c r="E116" s="179">
        <v>9</v>
      </c>
      <c r="F116" s="387" t="s">
        <v>217</v>
      </c>
      <c r="G116" s="158"/>
      <c r="H116" s="158"/>
      <c r="I116" s="158"/>
      <c r="J116" s="340"/>
      <c r="K116" s="576">
        <v>0</v>
      </c>
      <c r="L116" s="332"/>
      <c r="M116" s="140"/>
      <c r="N116" s="144">
        <v>14</v>
      </c>
      <c r="O116" s="162">
        <v>1.5</v>
      </c>
      <c r="P116" s="175"/>
      <c r="Q116" s="128" t="s">
        <v>101</v>
      </c>
      <c r="R116" s="136"/>
      <c r="S116" s="137"/>
    </row>
    <row r="117" spans="1:19">
      <c r="A117" s="35"/>
      <c r="B117" s="35"/>
      <c r="C117" s="36"/>
      <c r="D117" s="36"/>
      <c r="E117" s="36"/>
      <c r="F117" s="41" t="s">
        <v>98</v>
      </c>
      <c r="G117" s="174"/>
      <c r="H117" s="224">
        <f>SUM(H110:H111)</f>
        <v>2</v>
      </c>
      <c r="I117" s="225">
        <f>SUM(I110:I111)</f>
        <v>9</v>
      </c>
      <c r="J117" s="226">
        <f>SUM(J110:J111)</f>
        <v>6</v>
      </c>
      <c r="K117" s="226">
        <f>SUM(K110:K116)</f>
        <v>4</v>
      </c>
      <c r="L117" s="55"/>
      <c r="M117" s="55"/>
      <c r="N117" s="73">
        <f>SUM(N110:N111)</f>
        <v>16</v>
      </c>
      <c r="O117" s="174"/>
      <c r="P117" s="174"/>
      <c r="Q117" s="73"/>
      <c r="R117" s="73"/>
      <c r="S117" s="66"/>
    </row>
    <row r="118" spans="1:19" ht="183" customHeight="1">
      <c r="A118" s="215"/>
      <c r="B118" s="172"/>
      <c r="C118" s="67"/>
      <c r="D118" s="67"/>
      <c r="E118" s="67"/>
      <c r="F118" s="67"/>
      <c r="G118" s="231"/>
      <c r="H118" s="231"/>
      <c r="I118" s="231"/>
      <c r="J118" s="231"/>
      <c r="K118" s="231"/>
      <c r="L118" s="52"/>
      <c r="M118" s="53"/>
      <c r="N118" s="218"/>
      <c r="O118" s="218"/>
      <c r="P118" s="219"/>
      <c r="Q118" s="323"/>
      <c r="R118" s="323"/>
      <c r="S118" s="324"/>
    </row>
    <row r="119" spans="1:19" ht="21">
      <c r="A119" s="215" t="s">
        <v>183</v>
      </c>
      <c r="B119" s="172"/>
      <c r="C119" s="67"/>
      <c r="D119" s="67"/>
      <c r="E119" s="67"/>
      <c r="F119" s="67"/>
      <c r="G119" s="231"/>
      <c r="H119" s="231"/>
      <c r="I119" s="231"/>
      <c r="J119" s="231"/>
      <c r="K119" s="231"/>
      <c r="L119" s="52"/>
      <c r="M119" s="53"/>
      <c r="N119" s="221"/>
      <c r="O119" s="221"/>
      <c r="P119" s="31"/>
      <c r="Q119" s="196"/>
      <c r="R119" s="196"/>
      <c r="S119" s="2"/>
    </row>
    <row r="120" spans="1:19" ht="15.75">
      <c r="A120" s="37"/>
      <c r="B120" s="39"/>
      <c r="C120" s="37"/>
      <c r="D120" s="37"/>
      <c r="E120" s="37"/>
      <c r="F120" s="37"/>
      <c r="G120" s="231"/>
      <c r="H120" s="231"/>
      <c r="I120" s="231"/>
      <c r="J120" s="231"/>
      <c r="K120" s="231"/>
      <c r="L120" s="52"/>
      <c r="M120" s="53"/>
      <c r="N120" s="222"/>
      <c r="O120" s="222"/>
      <c r="P120" s="223"/>
      <c r="Q120" s="325"/>
      <c r="R120" s="325"/>
      <c r="S120" s="326"/>
    </row>
    <row r="121" spans="1:19">
      <c r="A121" s="431" t="s">
        <v>41</v>
      </c>
      <c r="B121" s="433" t="s">
        <v>64</v>
      </c>
      <c r="C121" s="120" t="s">
        <v>66</v>
      </c>
      <c r="D121" s="141"/>
      <c r="E121" s="141">
        <v>20</v>
      </c>
      <c r="F121" s="117" t="s">
        <v>69</v>
      </c>
      <c r="G121" s="240">
        <v>14</v>
      </c>
      <c r="H121" s="234">
        <v>10</v>
      </c>
      <c r="I121" s="315">
        <v>9</v>
      </c>
      <c r="J121" s="181">
        <v>12</v>
      </c>
      <c r="K121" s="566"/>
      <c r="L121" s="128" t="s">
        <v>101</v>
      </c>
      <c r="M121" s="140"/>
      <c r="N121" s="89">
        <v>20</v>
      </c>
      <c r="O121" s="163"/>
      <c r="P121" s="174"/>
      <c r="Q121" s="25"/>
      <c r="R121" s="25"/>
      <c r="S121" s="65"/>
    </row>
    <row r="122" spans="1:19">
      <c r="A122" s="432"/>
      <c r="B122" s="434"/>
      <c r="C122" s="90" t="s">
        <v>68</v>
      </c>
      <c r="D122" s="142">
        <v>723</v>
      </c>
      <c r="E122" s="142">
        <v>20</v>
      </c>
      <c r="F122" s="8" t="s">
        <v>71</v>
      </c>
      <c r="G122" s="241">
        <v>14</v>
      </c>
      <c r="H122" s="237">
        <v>13</v>
      </c>
      <c r="I122" s="237">
        <v>13</v>
      </c>
      <c r="J122" s="292">
        <v>9</v>
      </c>
      <c r="K122" s="565"/>
      <c r="L122" s="130" t="s">
        <v>101</v>
      </c>
      <c r="M122" s="140"/>
      <c r="N122" s="144">
        <v>15</v>
      </c>
      <c r="O122" s="144">
        <v>1</v>
      </c>
      <c r="P122" s="128" t="s">
        <v>101</v>
      </c>
      <c r="Q122" s="136"/>
      <c r="R122" s="25"/>
      <c r="S122" s="137"/>
    </row>
    <row r="123" spans="1:19">
      <c r="A123" s="432"/>
      <c r="B123" s="434"/>
      <c r="C123" s="90" t="s">
        <v>67</v>
      </c>
      <c r="D123" s="142">
        <v>723</v>
      </c>
      <c r="E123" s="142">
        <v>20</v>
      </c>
      <c r="F123" s="8" t="s">
        <v>70</v>
      </c>
      <c r="G123" s="242">
        <v>14</v>
      </c>
      <c r="H123" s="316">
        <v>7</v>
      </c>
      <c r="I123" s="316">
        <v>7</v>
      </c>
      <c r="J123" s="292">
        <v>6</v>
      </c>
      <c r="K123" s="292"/>
      <c r="L123" s="128" t="s">
        <v>101</v>
      </c>
      <c r="M123" s="140"/>
      <c r="N123" s="144">
        <v>15</v>
      </c>
      <c r="O123" s="144">
        <v>1</v>
      </c>
      <c r="P123" s="128" t="s">
        <v>101</v>
      </c>
      <c r="Q123" s="136"/>
      <c r="R123" s="136"/>
      <c r="S123" s="137"/>
    </row>
    <row r="124" spans="1:19">
      <c r="A124" s="184"/>
      <c r="B124" s="185"/>
      <c r="C124" s="168" t="s">
        <v>118</v>
      </c>
      <c r="D124" s="168">
        <v>723</v>
      </c>
      <c r="E124" s="168">
        <v>20</v>
      </c>
      <c r="F124" s="168" t="s">
        <v>153</v>
      </c>
      <c r="G124" s="339"/>
      <c r="H124" s="158"/>
      <c r="I124" s="158"/>
      <c r="J124" s="340"/>
      <c r="K124" s="292"/>
      <c r="L124" s="53"/>
      <c r="M124" s="53"/>
      <c r="N124" s="144">
        <v>15</v>
      </c>
      <c r="O124" s="144">
        <v>1</v>
      </c>
      <c r="P124" s="136"/>
      <c r="Q124" s="136"/>
      <c r="R124" s="128" t="s">
        <v>101</v>
      </c>
      <c r="S124" s="137"/>
    </row>
    <row r="125" spans="1:19">
      <c r="A125" s="184"/>
      <c r="B125" s="169" t="s">
        <v>145</v>
      </c>
      <c r="C125" s="122" t="s">
        <v>119</v>
      </c>
      <c r="D125" s="122">
        <v>701</v>
      </c>
      <c r="E125" s="122">
        <v>20</v>
      </c>
      <c r="F125" s="122" t="s">
        <v>143</v>
      </c>
      <c r="G125" s="339"/>
      <c r="H125" s="158"/>
      <c r="I125" s="342"/>
      <c r="J125" s="343"/>
      <c r="K125" s="343"/>
      <c r="L125" s="53"/>
      <c r="M125" s="53"/>
      <c r="N125" s="144">
        <v>0</v>
      </c>
      <c r="O125" s="144"/>
      <c r="P125" s="167"/>
      <c r="Q125" s="136"/>
      <c r="R125" s="73"/>
      <c r="S125" s="137"/>
    </row>
    <row r="126" spans="1:19">
      <c r="A126" s="35"/>
      <c r="B126" s="38"/>
      <c r="C126" s="36"/>
      <c r="D126" s="36"/>
      <c r="E126" s="36"/>
      <c r="F126" s="41" t="s">
        <v>98</v>
      </c>
      <c r="G126" s="224">
        <f>SUM(G121:G123)</f>
        <v>42</v>
      </c>
      <c r="H126" s="225">
        <f>SUM(H121:H123)</f>
        <v>30</v>
      </c>
      <c r="I126" s="244">
        <f>SUM(I121:I123)</f>
        <v>29</v>
      </c>
      <c r="J126" s="245">
        <f>SUM(J121:J123)</f>
        <v>27</v>
      </c>
      <c r="K126" s="245"/>
      <c r="L126" s="55"/>
      <c r="M126" s="55"/>
      <c r="N126" s="73">
        <f>SUM(N122:N125)</f>
        <v>45</v>
      </c>
      <c r="O126" s="174"/>
      <c r="P126" s="174"/>
      <c r="Q126" s="73"/>
      <c r="R126" s="73"/>
      <c r="S126" s="66"/>
    </row>
    <row r="127" spans="1:19" ht="15.75">
      <c r="A127" s="37"/>
      <c r="B127" s="39"/>
      <c r="C127" s="37"/>
      <c r="D127" s="37"/>
      <c r="E127" s="37"/>
      <c r="F127" s="37"/>
      <c r="G127" s="231"/>
      <c r="H127" s="231"/>
      <c r="I127" s="231"/>
      <c r="J127" s="231"/>
      <c r="K127" s="231"/>
      <c r="L127" s="52"/>
      <c r="M127" s="53"/>
      <c r="N127" s="89"/>
      <c r="O127" s="163"/>
      <c r="P127" s="174"/>
      <c r="Q127" s="25"/>
      <c r="R127" s="25"/>
      <c r="S127" s="65"/>
    </row>
    <row r="128" spans="1:19">
      <c r="A128" s="435" t="s">
        <v>41</v>
      </c>
      <c r="B128" s="433" t="s">
        <v>65</v>
      </c>
      <c r="C128" s="120" t="s">
        <v>74</v>
      </c>
      <c r="D128" s="141"/>
      <c r="E128" s="141">
        <v>20</v>
      </c>
      <c r="F128" s="117" t="s">
        <v>76</v>
      </c>
      <c r="G128" s="289">
        <v>2</v>
      </c>
      <c r="H128" s="315">
        <v>5</v>
      </c>
      <c r="I128" s="315">
        <v>7</v>
      </c>
      <c r="J128" s="327">
        <v>30</v>
      </c>
      <c r="K128" s="567"/>
      <c r="L128" s="130" t="s">
        <v>101</v>
      </c>
      <c r="M128" s="140"/>
      <c r="N128" s="89">
        <v>40</v>
      </c>
      <c r="O128" s="163"/>
      <c r="P128" s="174"/>
      <c r="Q128" s="25"/>
      <c r="R128" s="25"/>
      <c r="S128" s="65"/>
    </row>
    <row r="129" spans="1:19">
      <c r="A129" s="436"/>
      <c r="B129" s="434"/>
      <c r="C129" s="90" t="s">
        <v>72</v>
      </c>
      <c r="D129" s="142">
        <v>723</v>
      </c>
      <c r="E129" s="142">
        <v>20</v>
      </c>
      <c r="F129" s="8" t="s">
        <v>73</v>
      </c>
      <c r="G129" s="291">
        <v>7</v>
      </c>
      <c r="H129" s="239">
        <v>11</v>
      </c>
      <c r="I129" s="239">
        <v>14</v>
      </c>
      <c r="J129" s="292">
        <v>5</v>
      </c>
      <c r="K129" s="521">
        <v>0</v>
      </c>
      <c r="L129" s="130" t="s">
        <v>101</v>
      </c>
      <c r="M129" s="140"/>
      <c r="N129" s="144">
        <v>15</v>
      </c>
      <c r="O129" s="144">
        <v>1</v>
      </c>
      <c r="P129" s="128" t="s">
        <v>101</v>
      </c>
      <c r="Q129" s="136"/>
      <c r="R129" s="25"/>
      <c r="S129" s="137"/>
    </row>
    <row r="130" spans="1:19">
      <c r="A130" s="436"/>
      <c r="B130" s="434"/>
      <c r="C130" s="90" t="s">
        <v>75</v>
      </c>
      <c r="D130" s="142">
        <v>723</v>
      </c>
      <c r="E130" s="142">
        <v>20</v>
      </c>
      <c r="F130" s="8" t="s">
        <v>77</v>
      </c>
      <c r="G130" s="291">
        <v>6</v>
      </c>
      <c r="H130" s="316">
        <v>8</v>
      </c>
      <c r="I130" s="316">
        <v>9</v>
      </c>
      <c r="J130" s="292">
        <v>7</v>
      </c>
      <c r="K130" s="522">
        <v>0</v>
      </c>
      <c r="L130" s="130" t="s">
        <v>101</v>
      </c>
      <c r="M130" s="140"/>
      <c r="N130" s="144">
        <v>15</v>
      </c>
      <c r="O130" s="144">
        <v>1</v>
      </c>
      <c r="P130" s="128" t="s">
        <v>101</v>
      </c>
      <c r="Q130" s="136"/>
      <c r="R130" s="136"/>
      <c r="S130" s="137"/>
    </row>
    <row r="131" spans="1:19">
      <c r="A131" s="436"/>
      <c r="B131" s="434"/>
      <c r="C131" s="168" t="s">
        <v>120</v>
      </c>
      <c r="D131" s="168">
        <v>744</v>
      </c>
      <c r="E131" s="168">
        <v>20</v>
      </c>
      <c r="F131" s="168" t="s">
        <v>148</v>
      </c>
      <c r="G131" s="339"/>
      <c r="H131" s="158"/>
      <c r="I131" s="158"/>
      <c r="J131" s="340"/>
      <c r="K131" s="515"/>
      <c r="L131" s="94"/>
      <c r="M131" s="94"/>
      <c r="N131" s="144">
        <v>15</v>
      </c>
      <c r="O131" s="144">
        <v>1</v>
      </c>
      <c r="P131" s="136"/>
      <c r="Q131" s="136"/>
      <c r="R131" s="128" t="s">
        <v>101</v>
      </c>
      <c r="S131" s="137"/>
    </row>
    <row r="132" spans="1:19">
      <c r="A132" s="186"/>
      <c r="B132" s="169" t="s">
        <v>145</v>
      </c>
      <c r="C132" s="122" t="s">
        <v>121</v>
      </c>
      <c r="D132" s="122">
        <v>723</v>
      </c>
      <c r="E132" s="122">
        <v>20</v>
      </c>
      <c r="F132" s="122" t="s">
        <v>142</v>
      </c>
      <c r="G132" s="341"/>
      <c r="H132" s="342"/>
      <c r="I132" s="158"/>
      <c r="J132" s="340"/>
      <c r="K132" s="511"/>
      <c r="L132" s="94"/>
      <c r="M132" s="94"/>
      <c r="N132" s="144">
        <v>0</v>
      </c>
      <c r="O132" s="144"/>
      <c r="P132" s="167"/>
      <c r="Q132" s="136"/>
      <c r="R132" s="73"/>
      <c r="S132" s="137"/>
    </row>
    <row r="133" spans="1:19">
      <c r="A133" s="35"/>
      <c r="B133" s="38"/>
      <c r="C133" s="36"/>
      <c r="D133" s="36"/>
      <c r="E133" s="36"/>
      <c r="F133" s="41" t="s">
        <v>98</v>
      </c>
      <c r="G133" s="224">
        <f>SUM(G128:G130)</f>
        <v>15</v>
      </c>
      <c r="H133" s="225">
        <f>SUM(H128:H130)</f>
        <v>24</v>
      </c>
      <c r="I133" s="225">
        <f>SUM(I128:I130)</f>
        <v>30</v>
      </c>
      <c r="J133" s="225">
        <f>SUM(J128:J130)</f>
        <v>42</v>
      </c>
      <c r="K133" s="225">
        <f>SUM(K128:K130)</f>
        <v>0</v>
      </c>
      <c r="L133" s="55"/>
      <c r="M133" s="55"/>
      <c r="N133" s="73">
        <f>SUM(N129:N132)</f>
        <v>45</v>
      </c>
      <c r="O133" s="174"/>
      <c r="P133" s="174"/>
      <c r="Q133" s="73"/>
      <c r="R133" s="73"/>
      <c r="S133" s="66"/>
    </row>
    <row r="134" spans="1:19">
      <c r="A134" s="102"/>
      <c r="B134" s="103"/>
      <c r="C134" s="104"/>
      <c r="D134" s="104"/>
      <c r="E134" s="104"/>
      <c r="F134" s="105"/>
      <c r="G134" s="243"/>
      <c r="H134" s="243"/>
      <c r="I134" s="98"/>
      <c r="J134" s="98"/>
      <c r="K134" s="98"/>
      <c r="L134" s="55"/>
      <c r="M134" s="55"/>
      <c r="N134" s="99"/>
      <c r="O134" s="164"/>
      <c r="P134" s="174"/>
      <c r="Q134" s="99"/>
      <c r="R134" s="99"/>
      <c r="S134" s="100"/>
    </row>
    <row r="135" spans="1:19">
      <c r="A135" s="435" t="s">
        <v>41</v>
      </c>
      <c r="B135" s="443" t="s">
        <v>124</v>
      </c>
      <c r="C135" s="119" t="s">
        <v>122</v>
      </c>
      <c r="D135" s="118">
        <v>732</v>
      </c>
      <c r="E135" s="118">
        <v>20</v>
      </c>
      <c r="F135" s="118" t="s">
        <v>125</v>
      </c>
      <c r="G135" s="361">
        <v>14</v>
      </c>
      <c r="H135" s="362">
        <v>24</v>
      </c>
      <c r="I135" s="363">
        <v>15</v>
      </c>
      <c r="J135" s="364">
        <v>11</v>
      </c>
      <c r="K135" s="514">
        <v>2</v>
      </c>
      <c r="L135" s="133"/>
      <c r="M135" s="134"/>
      <c r="N135" s="144">
        <v>15</v>
      </c>
      <c r="O135" s="162">
        <v>1</v>
      </c>
      <c r="P135" s="128" t="s">
        <v>101</v>
      </c>
      <c r="Q135" s="99"/>
      <c r="R135" s="99"/>
      <c r="S135" s="100"/>
    </row>
    <row r="136" spans="1:19">
      <c r="A136" s="436"/>
      <c r="B136" s="434"/>
      <c r="C136" s="119" t="s">
        <v>123</v>
      </c>
      <c r="D136" s="118">
        <v>732</v>
      </c>
      <c r="E136" s="118">
        <v>20</v>
      </c>
      <c r="F136" s="118" t="s">
        <v>138</v>
      </c>
      <c r="G136" s="365">
        <v>14</v>
      </c>
      <c r="H136" s="366">
        <v>16</v>
      </c>
      <c r="I136" s="367">
        <v>16</v>
      </c>
      <c r="J136" s="292">
        <v>8</v>
      </c>
      <c r="K136" s="517"/>
      <c r="L136" s="133"/>
      <c r="M136" s="134"/>
      <c r="N136" s="144">
        <v>15</v>
      </c>
      <c r="O136" s="162">
        <v>1</v>
      </c>
      <c r="P136" s="175"/>
      <c r="Q136" s="99"/>
      <c r="R136" s="128" t="s">
        <v>101</v>
      </c>
      <c r="S136" s="100"/>
    </row>
    <row r="137" spans="1:19">
      <c r="A137" s="436"/>
      <c r="B137" s="434"/>
      <c r="C137" s="108" t="s">
        <v>126</v>
      </c>
      <c r="D137" s="109"/>
      <c r="E137" s="143" t="s">
        <v>102</v>
      </c>
      <c r="F137" s="109" t="s">
        <v>127</v>
      </c>
      <c r="G137" s="154"/>
      <c r="H137" s="155"/>
      <c r="I137" s="156"/>
      <c r="J137" s="157"/>
      <c r="K137" s="516"/>
      <c r="L137" s="55"/>
      <c r="M137" s="55"/>
      <c r="N137" s="144">
        <v>10</v>
      </c>
      <c r="O137" s="162"/>
      <c r="P137" s="174"/>
      <c r="Q137" s="73"/>
      <c r="R137" s="73"/>
      <c r="S137" s="66"/>
    </row>
    <row r="138" spans="1:19">
      <c r="A138" s="95"/>
      <c r="B138" s="96"/>
      <c r="C138" s="106"/>
      <c r="D138" s="106"/>
      <c r="E138" s="106"/>
      <c r="F138" s="107" t="s">
        <v>98</v>
      </c>
      <c r="G138" s="246">
        <f>SUM(G135:G137)</f>
        <v>28</v>
      </c>
      <c r="H138" s="247">
        <f t="shared" ref="H138:K138" si="24">SUM(H135:H137)</f>
        <v>40</v>
      </c>
      <c r="I138" s="247">
        <f t="shared" si="24"/>
        <v>31</v>
      </c>
      <c r="J138" s="248">
        <f t="shared" si="24"/>
        <v>19</v>
      </c>
      <c r="K138" s="248">
        <f t="shared" si="24"/>
        <v>2</v>
      </c>
      <c r="L138" s="55"/>
      <c r="M138" s="55"/>
      <c r="N138" s="73">
        <f>SUM(N135:N137)</f>
        <v>40</v>
      </c>
      <c r="O138" s="174"/>
      <c r="P138" s="174"/>
      <c r="Q138" s="73"/>
      <c r="R138" s="73"/>
      <c r="S138" s="66"/>
    </row>
    <row r="139" spans="1:19" ht="15.75">
      <c r="A139" s="37"/>
      <c r="B139" s="39"/>
      <c r="C139" s="37"/>
      <c r="D139" s="37"/>
      <c r="E139" s="37"/>
      <c r="F139" s="37"/>
      <c r="G139" s="231"/>
      <c r="H139" s="231"/>
      <c r="I139" s="231"/>
      <c r="J139" s="231"/>
      <c r="K139" s="231"/>
      <c r="L139" s="52"/>
      <c r="M139" s="53"/>
      <c r="N139" s="89"/>
      <c r="O139" s="163"/>
      <c r="P139" s="174"/>
      <c r="Q139" s="25"/>
      <c r="R139" s="25"/>
      <c r="S139" s="65"/>
    </row>
    <row r="140" spans="1:19">
      <c r="A140" s="458" t="s">
        <v>41</v>
      </c>
      <c r="B140" s="461" t="s">
        <v>79</v>
      </c>
      <c r="C140" s="407" t="s">
        <v>185</v>
      </c>
      <c r="D140" s="179">
        <v>756</v>
      </c>
      <c r="E140" s="179">
        <v>20</v>
      </c>
      <c r="F140" s="179" t="s">
        <v>230</v>
      </c>
      <c r="G140" s="304">
        <v>0</v>
      </c>
      <c r="H140" s="305">
        <v>3</v>
      </c>
      <c r="I140" s="290">
        <v>2</v>
      </c>
      <c r="J140" s="306">
        <v>4</v>
      </c>
      <c r="K140" s="581">
        <v>2</v>
      </c>
      <c r="L140" s="130" t="s">
        <v>101</v>
      </c>
      <c r="M140" s="140"/>
      <c r="N140" s="335">
        <v>12</v>
      </c>
      <c r="O140" s="162">
        <v>3</v>
      </c>
      <c r="P140" s="173" t="s">
        <v>101</v>
      </c>
      <c r="Q140" s="136"/>
      <c r="R140" s="136"/>
      <c r="S140" s="137"/>
    </row>
    <row r="141" spans="1:19">
      <c r="A141" s="459"/>
      <c r="B141" s="462"/>
      <c r="C141" s="407" t="s">
        <v>184</v>
      </c>
      <c r="D141" s="179">
        <v>756</v>
      </c>
      <c r="E141" s="179">
        <v>20</v>
      </c>
      <c r="F141" s="179" t="s">
        <v>229</v>
      </c>
      <c r="G141" s="307">
        <v>1</v>
      </c>
      <c r="H141" s="308">
        <v>4</v>
      </c>
      <c r="I141" s="299">
        <v>0</v>
      </c>
      <c r="J141" s="309">
        <v>3</v>
      </c>
      <c r="K141" s="528">
        <v>2</v>
      </c>
      <c r="L141" s="130" t="s">
        <v>101</v>
      </c>
      <c r="M141" s="129" t="s">
        <v>101</v>
      </c>
      <c r="N141" s="335">
        <v>12</v>
      </c>
      <c r="O141" s="162">
        <v>3</v>
      </c>
      <c r="P141" s="173" t="s">
        <v>101</v>
      </c>
      <c r="Q141" s="132" t="s">
        <v>101</v>
      </c>
      <c r="R141" s="136"/>
      <c r="S141" s="137"/>
    </row>
    <row r="142" spans="1:19">
      <c r="A142" s="459"/>
      <c r="B142" s="462"/>
      <c r="C142" s="407" t="s">
        <v>186</v>
      </c>
      <c r="D142" s="179">
        <v>756</v>
      </c>
      <c r="E142" s="179">
        <v>15</v>
      </c>
      <c r="F142" s="179" t="s">
        <v>228</v>
      </c>
      <c r="G142" s="307">
        <v>2</v>
      </c>
      <c r="H142" s="308">
        <v>6</v>
      </c>
      <c r="I142" s="299">
        <v>4</v>
      </c>
      <c r="J142" s="310">
        <v>0</v>
      </c>
      <c r="K142" s="562"/>
      <c r="L142" s="130" t="s">
        <v>101</v>
      </c>
      <c r="M142" s="183" t="s">
        <v>101</v>
      </c>
      <c r="N142" s="335">
        <v>12</v>
      </c>
      <c r="O142" s="162">
        <v>4</v>
      </c>
      <c r="P142" s="175"/>
      <c r="Q142" s="136"/>
      <c r="R142" s="132" t="s">
        <v>101</v>
      </c>
      <c r="S142" s="128" t="s">
        <v>101</v>
      </c>
    </row>
    <row r="143" spans="1:19">
      <c r="A143" s="460"/>
      <c r="B143" s="463"/>
      <c r="C143" s="407" t="s">
        <v>187</v>
      </c>
      <c r="D143" s="179">
        <v>756</v>
      </c>
      <c r="E143" s="179">
        <v>20</v>
      </c>
      <c r="F143" s="179" t="s">
        <v>227</v>
      </c>
      <c r="G143" s="311">
        <v>0</v>
      </c>
      <c r="H143" s="312">
        <v>0</v>
      </c>
      <c r="I143" s="313">
        <v>1</v>
      </c>
      <c r="J143" s="314">
        <v>0</v>
      </c>
      <c r="K143" s="561"/>
      <c r="L143" s="332"/>
      <c r="M143" s="129" t="s">
        <v>101</v>
      </c>
      <c r="N143" s="335">
        <v>8</v>
      </c>
      <c r="O143" s="166">
        <v>2</v>
      </c>
      <c r="P143" s="175"/>
      <c r="Q143" s="136"/>
      <c r="R143" s="136"/>
      <c r="S143" s="128" t="s">
        <v>101</v>
      </c>
    </row>
    <row r="144" spans="1:19">
      <c r="A144" s="408"/>
      <c r="B144" s="409"/>
      <c r="C144" s="408"/>
      <c r="D144" s="408"/>
      <c r="E144" s="408"/>
      <c r="F144" s="41" t="s">
        <v>98</v>
      </c>
      <c r="G144" s="224">
        <f>SUM(G140:G143)</f>
        <v>3</v>
      </c>
      <c r="H144" s="225">
        <f t="shared" ref="H144:K144" si="25">SUM(H140:H143)</f>
        <v>13</v>
      </c>
      <c r="I144" s="225">
        <f t="shared" si="25"/>
        <v>7</v>
      </c>
      <c r="J144" s="226">
        <f t="shared" si="25"/>
        <v>7</v>
      </c>
      <c r="K144" s="226">
        <f t="shared" si="25"/>
        <v>4</v>
      </c>
      <c r="L144" s="55"/>
      <c r="M144" s="55"/>
      <c r="N144" s="73">
        <f t="shared" ref="N144" si="26">SUM(N140:N143)</f>
        <v>44</v>
      </c>
      <c r="O144" s="174"/>
      <c r="P144" s="174"/>
      <c r="Q144" s="73"/>
      <c r="R144" s="73"/>
      <c r="S144" s="66"/>
    </row>
    <row r="145" spans="1:19" ht="15.75">
      <c r="A145" s="412"/>
      <c r="B145" s="411"/>
      <c r="C145" s="412"/>
      <c r="D145" s="412"/>
      <c r="E145" s="412"/>
      <c r="F145" s="67"/>
      <c r="G145" s="231"/>
      <c r="H145" s="231"/>
      <c r="I145" s="231"/>
      <c r="J145" s="231"/>
      <c r="K145" s="231"/>
      <c r="L145" s="52"/>
      <c r="M145" s="53"/>
      <c r="N145" s="89"/>
      <c r="O145" s="163"/>
      <c r="P145" s="174"/>
      <c r="Q145" s="25"/>
      <c r="R145" s="25"/>
      <c r="S145" s="65"/>
    </row>
    <row r="146" spans="1:19">
      <c r="A146" s="467" t="s">
        <v>41</v>
      </c>
      <c r="B146" s="469" t="s">
        <v>86</v>
      </c>
      <c r="C146" s="407" t="s">
        <v>191</v>
      </c>
      <c r="D146" s="407">
        <v>710.72900000000004</v>
      </c>
      <c r="E146" s="407">
        <v>20</v>
      </c>
      <c r="F146" s="407" t="s">
        <v>226</v>
      </c>
      <c r="G146" s="233"/>
      <c r="H146" s="296">
        <v>3</v>
      </c>
      <c r="I146" s="290">
        <v>4</v>
      </c>
      <c r="J146" s="297">
        <v>2</v>
      </c>
      <c r="K146" s="559"/>
      <c r="L146" s="130" t="s">
        <v>101</v>
      </c>
      <c r="M146" s="53"/>
      <c r="N146" s="335">
        <v>8</v>
      </c>
      <c r="O146" s="162">
        <v>2</v>
      </c>
      <c r="P146" s="175"/>
      <c r="Q146" s="136"/>
      <c r="R146" s="130" t="s">
        <v>101</v>
      </c>
      <c r="S146" s="65"/>
    </row>
    <row r="147" spans="1:19">
      <c r="A147" s="468"/>
      <c r="B147" s="470"/>
      <c r="C147" s="407" t="s">
        <v>192</v>
      </c>
      <c r="D147" s="407">
        <v>340.74400000000003</v>
      </c>
      <c r="E147" s="407">
        <v>20</v>
      </c>
      <c r="F147" s="407" t="s">
        <v>231</v>
      </c>
      <c r="G147" s="233"/>
      <c r="H147" s="298">
        <v>4</v>
      </c>
      <c r="I147" s="299">
        <v>4</v>
      </c>
      <c r="J147" s="300">
        <v>2</v>
      </c>
      <c r="K147" s="582"/>
      <c r="L147" s="55"/>
      <c r="M147" s="129" t="s">
        <v>101</v>
      </c>
      <c r="N147" s="335">
        <v>8</v>
      </c>
      <c r="O147" s="162">
        <v>2</v>
      </c>
      <c r="P147" s="175"/>
      <c r="Q147" s="136"/>
      <c r="R147" s="55"/>
      <c r="S147" s="128" t="s">
        <v>101</v>
      </c>
    </row>
    <row r="148" spans="1:19">
      <c r="A148" s="35"/>
      <c r="B148" s="35"/>
      <c r="C148" s="36"/>
      <c r="D148" s="36"/>
      <c r="E148" s="36"/>
      <c r="F148" s="41" t="s">
        <v>98</v>
      </c>
      <c r="G148" s="174"/>
      <c r="H148" s="224">
        <f>SUM(H146:H147)</f>
        <v>7</v>
      </c>
      <c r="I148" s="225">
        <f>SUM(I146:I147)</f>
        <v>8</v>
      </c>
      <c r="J148" s="226">
        <f>SUM(J146:J147)</f>
        <v>4</v>
      </c>
      <c r="K148" s="226">
        <f>SUM(K146:K147)</f>
        <v>0</v>
      </c>
      <c r="L148" s="55"/>
      <c r="M148" s="55"/>
      <c r="N148" s="73">
        <f>SUM(N146:N147)</f>
        <v>16</v>
      </c>
      <c r="O148" s="174"/>
      <c r="P148" s="174"/>
      <c r="Q148" s="73"/>
      <c r="R148" s="73"/>
      <c r="S148" s="66"/>
    </row>
    <row r="149" spans="1:19" ht="15.75" customHeight="1">
      <c r="A149" s="67"/>
      <c r="B149" s="67"/>
      <c r="C149" s="10"/>
      <c r="D149" s="10"/>
      <c r="E149" s="10"/>
      <c r="F149" s="68"/>
      <c r="G149" s="31"/>
      <c r="H149" s="70"/>
      <c r="I149" s="70"/>
      <c r="J149" s="70"/>
      <c r="K149" s="220"/>
      <c r="L149" s="217"/>
      <c r="M149" s="217"/>
      <c r="N149" s="218"/>
      <c r="O149" s="218"/>
      <c r="P149" s="219"/>
      <c r="Q149" s="31"/>
      <c r="R149" s="31"/>
      <c r="S149" s="69"/>
    </row>
    <row r="150" spans="1:19" ht="21" customHeight="1">
      <c r="A150" s="215" t="s">
        <v>190</v>
      </c>
      <c r="B150" s="67"/>
      <c r="C150" s="10"/>
      <c r="D150" s="10"/>
      <c r="E150" s="10"/>
      <c r="F150" s="68"/>
      <c r="G150" s="31"/>
      <c r="H150" s="220"/>
      <c r="I150" s="220"/>
      <c r="J150" s="220"/>
      <c r="K150" s="220"/>
      <c r="L150" s="217"/>
      <c r="M150" s="217"/>
      <c r="N150" s="221"/>
      <c r="O150" s="221"/>
      <c r="P150" s="31"/>
      <c r="Q150" s="31"/>
      <c r="R150" s="31"/>
      <c r="S150" s="69"/>
    </row>
    <row r="151" spans="1:19" ht="15.75" customHeight="1">
      <c r="A151" s="67"/>
      <c r="B151" s="67"/>
      <c r="C151" s="10"/>
      <c r="D151" s="10"/>
      <c r="E151" s="10"/>
      <c r="F151" s="68"/>
      <c r="G151" s="31"/>
      <c r="H151" s="220"/>
      <c r="I151" s="220"/>
      <c r="J151" s="220"/>
      <c r="K151" s="220"/>
      <c r="L151" s="217"/>
      <c r="M151" s="217"/>
      <c r="N151" s="222"/>
      <c r="O151" s="222"/>
      <c r="P151" s="223"/>
      <c r="Q151" s="31"/>
      <c r="R151" s="31"/>
      <c r="S151" s="69"/>
    </row>
    <row r="152" spans="1:19">
      <c r="A152" s="74" t="s">
        <v>105</v>
      </c>
      <c r="B152" s="74" t="s">
        <v>117</v>
      </c>
      <c r="C152" s="71" t="s">
        <v>106</v>
      </c>
      <c r="D152" s="145">
        <v>707</v>
      </c>
      <c r="E152" s="145">
        <v>12</v>
      </c>
      <c r="F152" s="72" t="s">
        <v>107</v>
      </c>
      <c r="G152" s="80"/>
      <c r="H152" s="232">
        <v>6</v>
      </c>
      <c r="I152" s="232">
        <v>7</v>
      </c>
      <c r="J152" s="306">
        <v>4</v>
      </c>
      <c r="K152" s="585">
        <v>10</v>
      </c>
      <c r="L152" s="334"/>
      <c r="M152" s="131" t="s">
        <v>101</v>
      </c>
      <c r="N152" s="144">
        <v>12</v>
      </c>
      <c r="O152" s="162">
        <v>1</v>
      </c>
      <c r="P152" s="175"/>
      <c r="Q152" s="131" t="s">
        <v>101</v>
      </c>
      <c r="R152" s="99"/>
      <c r="S152" s="100"/>
    </row>
    <row r="153" spans="1:19">
      <c r="A153" s="75"/>
      <c r="B153" s="75"/>
      <c r="C153" s="71" t="s">
        <v>108</v>
      </c>
      <c r="D153" s="145">
        <v>707</v>
      </c>
      <c r="E153" s="145">
        <v>12</v>
      </c>
      <c r="F153" s="72" t="s">
        <v>109</v>
      </c>
      <c r="G153" s="82"/>
      <c r="H153" s="230">
        <v>8</v>
      </c>
      <c r="I153" s="230">
        <v>9</v>
      </c>
      <c r="J153" s="309">
        <v>2</v>
      </c>
      <c r="K153" s="588">
        <v>8</v>
      </c>
      <c r="L153" s="334"/>
      <c r="M153" s="131" t="s">
        <v>101</v>
      </c>
      <c r="N153" s="144">
        <v>12</v>
      </c>
      <c r="O153" s="162">
        <v>1</v>
      </c>
      <c r="P153" s="175"/>
      <c r="Q153" s="131" t="s">
        <v>101</v>
      </c>
      <c r="R153" s="99"/>
      <c r="S153" s="100"/>
    </row>
    <row r="154" spans="1:19">
      <c r="A154" s="75"/>
      <c r="B154" s="75"/>
      <c r="C154" s="71" t="s">
        <v>110</v>
      </c>
      <c r="D154" s="381" t="s">
        <v>102</v>
      </c>
      <c r="E154" s="145">
        <v>12</v>
      </c>
      <c r="F154" s="125" t="s">
        <v>111</v>
      </c>
      <c r="G154" s="82"/>
      <c r="H154" s="299">
        <v>0</v>
      </c>
      <c r="I154" s="299">
        <v>1</v>
      </c>
      <c r="J154" s="309">
        <v>0</v>
      </c>
      <c r="K154" s="526"/>
      <c r="L154" s="334"/>
      <c r="M154" s="131" t="s">
        <v>101</v>
      </c>
      <c r="N154" s="146">
        <v>0</v>
      </c>
      <c r="O154" s="165">
        <v>0</v>
      </c>
      <c r="P154" s="176"/>
      <c r="Q154" s="126"/>
      <c r="R154" s="126"/>
      <c r="S154" s="127"/>
    </row>
    <row r="155" spans="1:19">
      <c r="A155" s="75"/>
      <c r="B155" s="75"/>
      <c r="C155" s="71" t="s">
        <v>112</v>
      </c>
      <c r="D155" s="145">
        <v>710</v>
      </c>
      <c r="E155" s="145">
        <v>12</v>
      </c>
      <c r="F155" s="72" t="s">
        <v>113</v>
      </c>
      <c r="G155" s="82"/>
      <c r="H155" s="230">
        <v>9</v>
      </c>
      <c r="I155" s="230">
        <v>7</v>
      </c>
      <c r="J155" s="309">
        <v>1</v>
      </c>
      <c r="K155" s="588">
        <v>5</v>
      </c>
      <c r="L155" s="334"/>
      <c r="M155" s="131" t="s">
        <v>101</v>
      </c>
      <c r="N155" s="144">
        <v>12</v>
      </c>
      <c r="O155" s="162">
        <v>1</v>
      </c>
      <c r="P155" s="175"/>
      <c r="Q155" s="131" t="s">
        <v>101</v>
      </c>
      <c r="R155" s="99"/>
      <c r="S155" s="100"/>
    </row>
    <row r="156" spans="1:19">
      <c r="A156" s="75"/>
      <c r="B156" s="75"/>
      <c r="C156" s="71" t="s">
        <v>114</v>
      </c>
      <c r="D156" s="145">
        <v>701</v>
      </c>
      <c r="E156" s="145">
        <v>12</v>
      </c>
      <c r="F156" s="72" t="s">
        <v>115</v>
      </c>
      <c r="G156" s="82"/>
      <c r="H156" s="299">
        <v>1</v>
      </c>
      <c r="I156" s="299">
        <v>2</v>
      </c>
      <c r="J156" s="309">
        <v>2</v>
      </c>
      <c r="K156" s="528">
        <v>1</v>
      </c>
      <c r="L156" s="334"/>
      <c r="M156" s="131" t="s">
        <v>101</v>
      </c>
      <c r="N156" s="144">
        <v>12</v>
      </c>
      <c r="O156" s="162">
        <v>1</v>
      </c>
      <c r="P156" s="175"/>
      <c r="Q156" s="131" t="s">
        <v>101</v>
      </c>
      <c r="R156" s="99"/>
      <c r="S156" s="100"/>
    </row>
    <row r="157" spans="1:19">
      <c r="A157" s="76"/>
      <c r="B157" s="76"/>
      <c r="C157" s="71" t="s">
        <v>116</v>
      </c>
      <c r="D157" s="145" t="s">
        <v>210</v>
      </c>
      <c r="E157" s="145">
        <v>12</v>
      </c>
      <c r="F157" s="72" t="s">
        <v>139</v>
      </c>
      <c r="G157" s="85"/>
      <c r="H157" s="86"/>
      <c r="I157" s="86"/>
      <c r="J157" s="586">
        <v>7</v>
      </c>
      <c r="K157" s="587">
        <v>8</v>
      </c>
      <c r="L157" s="334"/>
      <c r="M157" s="131" t="s">
        <v>101</v>
      </c>
      <c r="N157" s="144">
        <v>12</v>
      </c>
      <c r="O157" s="162">
        <v>1</v>
      </c>
      <c r="P157" s="175"/>
      <c r="Q157" s="131" t="s">
        <v>101</v>
      </c>
      <c r="R157" s="99"/>
      <c r="S157" s="100"/>
    </row>
    <row r="158" spans="1:19">
      <c r="A158" s="67"/>
      <c r="B158" s="67"/>
      <c r="C158" s="10"/>
      <c r="D158" s="10"/>
      <c r="E158" s="10"/>
      <c r="F158" s="68" t="s">
        <v>98</v>
      </c>
      <c r="G158" s="77">
        <f>SUM(G152:G157)</f>
        <v>0</v>
      </c>
      <c r="H158" s="78">
        <f t="shared" ref="H158:K158" si="27">SUM(H152:H157)</f>
        <v>24</v>
      </c>
      <c r="I158" s="78">
        <f t="shared" si="27"/>
        <v>26</v>
      </c>
      <c r="J158" s="79">
        <f t="shared" si="27"/>
        <v>16</v>
      </c>
      <c r="K158" s="79">
        <f t="shared" si="27"/>
        <v>32</v>
      </c>
      <c r="L158" s="55"/>
      <c r="M158" s="55"/>
      <c r="N158" s="31">
        <f t="shared" ref="N158" si="28">SUM(N152:N157)</f>
        <v>60</v>
      </c>
      <c r="O158" s="31"/>
      <c r="P158" s="31"/>
      <c r="Q158" s="31"/>
      <c r="R158" s="31"/>
      <c r="S158" s="69"/>
    </row>
    <row r="159" spans="1:19">
      <c r="A159" s="328"/>
      <c r="B159" s="329" t="s">
        <v>92</v>
      </c>
      <c r="C159" s="329"/>
      <c r="D159" s="10"/>
      <c r="E159" s="10"/>
      <c r="F159" s="10"/>
      <c r="G159" s="31"/>
      <c r="H159" s="31"/>
      <c r="I159" s="31"/>
      <c r="J159" s="31"/>
      <c r="K159" s="31"/>
      <c r="L159" s="55"/>
      <c r="M159" s="55"/>
      <c r="N159" s="1"/>
      <c r="O159" s="1"/>
      <c r="P159" s="1"/>
      <c r="Q159" s="1"/>
      <c r="R159" s="1"/>
      <c r="S159" s="1"/>
    </row>
    <row r="160" spans="1:19">
      <c r="A160" s="330" t="s">
        <v>93</v>
      </c>
      <c r="B160" s="329" t="s">
        <v>202</v>
      </c>
      <c r="C160" s="329" t="s">
        <v>201</v>
      </c>
      <c r="D160" s="11"/>
      <c r="E160" s="11"/>
      <c r="F160" s="135" t="s">
        <v>132</v>
      </c>
      <c r="G160" s="32">
        <f>G9+G14+G49+G39+G44+G72+G78+G96+G102+G126+G133+G144+G148+G158</f>
        <v>640</v>
      </c>
      <c r="H160" s="32">
        <f>H9+H14+H49+H39+H44+H72+H78+H96+H102+H126+H133+H144+H148+H158</f>
        <v>617</v>
      </c>
      <c r="I160" s="32">
        <f>I9+I14+I49+I39+I44+I72+I78+I96+I102+I126+I133+I144+I148+I158</f>
        <v>599</v>
      </c>
      <c r="J160" s="32">
        <f>J9+J14+J49+J39+J44+J72+J78+J96+J102+J126+J133+J144+J148+J158</f>
        <v>496</v>
      </c>
      <c r="K160" s="32">
        <f>K9+K14+K49+K39+K44+K72+K78+K96+K102+K126+K133+K144+K148+K158</f>
        <v>280</v>
      </c>
      <c r="L160" s="32"/>
      <c r="M160" s="32"/>
      <c r="N160" s="32">
        <f>N9+N14+N49+N39+N44+N72+N78+N96+N102+N126+N133+N144+N148+N158</f>
        <v>785</v>
      </c>
      <c r="O160" s="32"/>
      <c r="P160" s="139"/>
      <c r="Q160" s="32"/>
      <c r="R160" s="32"/>
      <c r="S160" s="32"/>
    </row>
    <row r="161" spans="1:16">
      <c r="A161" s="317"/>
      <c r="B161" s="7" t="s">
        <v>96</v>
      </c>
      <c r="C161" s="7" t="s">
        <v>203</v>
      </c>
      <c r="D161" s="11"/>
      <c r="E161" s="11"/>
      <c r="F161" s="123" t="s">
        <v>128</v>
      </c>
      <c r="G161" s="32"/>
      <c r="H161" s="32"/>
      <c r="I161" s="32"/>
      <c r="J161" s="32"/>
      <c r="K161" s="32"/>
      <c r="L161" s="51"/>
      <c r="M161" s="51"/>
      <c r="P161" s="138"/>
    </row>
    <row r="162" spans="1:16">
      <c r="A162" s="318"/>
      <c r="B162" s="7" t="s">
        <v>89</v>
      </c>
      <c r="C162" s="7" t="s">
        <v>204</v>
      </c>
      <c r="D162" s="11"/>
      <c r="E162" s="11"/>
      <c r="F162" s="1" t="s">
        <v>129</v>
      </c>
      <c r="G162" s="32"/>
      <c r="H162" s="32"/>
      <c r="I162" s="32"/>
      <c r="J162" s="32"/>
      <c r="K162" s="32"/>
      <c r="L162" s="51"/>
      <c r="M162" s="51"/>
      <c r="P162" s="138"/>
    </row>
    <row r="163" spans="1:16">
      <c r="A163" s="175"/>
      <c r="B163" s="7" t="s">
        <v>90</v>
      </c>
      <c r="C163" s="7" t="s">
        <v>89</v>
      </c>
      <c r="D163" s="11"/>
      <c r="E163" s="11"/>
      <c r="F163" s="121" t="s">
        <v>241</v>
      </c>
      <c r="G163" s="32"/>
      <c r="H163" s="32"/>
      <c r="I163" s="32"/>
      <c r="J163" s="32"/>
      <c r="K163" s="32"/>
      <c r="L163" s="51"/>
      <c r="M163" s="51"/>
    </row>
    <row r="164" spans="1:16">
      <c r="A164" s="320"/>
      <c r="B164" s="7" t="s">
        <v>91</v>
      </c>
      <c r="C164" s="7" t="s">
        <v>205</v>
      </c>
      <c r="D164" s="11"/>
      <c r="E164" s="11"/>
      <c r="F164" t="s">
        <v>130</v>
      </c>
      <c r="G164" s="32"/>
      <c r="H164" s="32"/>
      <c r="I164" s="32"/>
      <c r="J164" s="32"/>
      <c r="K164" s="32"/>
      <c r="L164" s="51"/>
      <c r="M164" s="51"/>
    </row>
    <row r="165" spans="1:16">
      <c r="A165" s="56"/>
      <c r="B165" s="7" t="s">
        <v>97</v>
      </c>
      <c r="C165" s="7" t="s">
        <v>206</v>
      </c>
      <c r="D165" s="11"/>
      <c r="E165" s="11"/>
      <c r="F165" s="124" t="s">
        <v>131</v>
      </c>
      <c r="G165" s="32"/>
      <c r="H165" s="32"/>
      <c r="I165" s="32"/>
      <c r="J165" s="32"/>
      <c r="K165" s="32"/>
      <c r="L165" s="51"/>
      <c r="M165" s="51"/>
    </row>
    <row r="166" spans="1:16">
      <c r="F166" s="177" t="s">
        <v>154</v>
      </c>
      <c r="G166" s="32"/>
      <c r="H166" s="32"/>
      <c r="I166" s="32"/>
      <c r="J166" s="32"/>
      <c r="K166" s="32"/>
      <c r="L166" s="51"/>
      <c r="M166" s="51"/>
    </row>
    <row r="167" spans="1:16">
      <c r="G167" s="32"/>
      <c r="H167" s="32"/>
      <c r="I167" s="32"/>
      <c r="J167" s="32"/>
      <c r="K167" s="32"/>
      <c r="L167" s="51"/>
      <c r="M167" s="51"/>
    </row>
  </sheetData>
  <mergeCells count="46">
    <mergeCell ref="A110:A111"/>
    <mergeCell ref="B110:B111"/>
    <mergeCell ref="A104:A107"/>
    <mergeCell ref="B104:B107"/>
    <mergeCell ref="A27:A28"/>
    <mergeCell ref="B27:B28"/>
    <mergeCell ref="A57:A58"/>
    <mergeCell ref="B57:B58"/>
    <mergeCell ref="A86:A87"/>
    <mergeCell ref="B86:B87"/>
    <mergeCell ref="B74:B76"/>
    <mergeCell ref="A92:A95"/>
    <mergeCell ref="B92:B95"/>
    <mergeCell ref="A98:A101"/>
    <mergeCell ref="B98:B101"/>
    <mergeCell ref="A80:A83"/>
    <mergeCell ref="A140:A143"/>
    <mergeCell ref="B140:B143"/>
    <mergeCell ref="A146:A147"/>
    <mergeCell ref="B146:B147"/>
    <mergeCell ref="A121:A123"/>
    <mergeCell ref="B121:B123"/>
    <mergeCell ref="A128:A131"/>
    <mergeCell ref="B128:B131"/>
    <mergeCell ref="A135:A137"/>
    <mergeCell ref="B135:B137"/>
    <mergeCell ref="B80:B83"/>
    <mergeCell ref="A36:A38"/>
    <mergeCell ref="B36:B38"/>
    <mergeCell ref="A41:A43"/>
    <mergeCell ref="B41:B43"/>
    <mergeCell ref="A69:A71"/>
    <mergeCell ref="B69:B71"/>
    <mergeCell ref="A51:A54"/>
    <mergeCell ref="B51:B54"/>
    <mergeCell ref="A74:A77"/>
    <mergeCell ref="A6:A8"/>
    <mergeCell ref="B6:B8"/>
    <mergeCell ref="A11:A13"/>
    <mergeCell ref="B11:B13"/>
    <mergeCell ref="A46:A48"/>
    <mergeCell ref="B46:B48"/>
    <mergeCell ref="A16:A18"/>
    <mergeCell ref="B16:B18"/>
    <mergeCell ref="A21:A24"/>
    <mergeCell ref="B21:B24"/>
  </mergeCells>
  <pageMargins left="0.51181102362204722" right="0.31496062992125984" top="0.55118110236220474" bottom="0.55118110236220474" header="0.31496062992125984" footer="0.31496062992125984"/>
  <pageSetup paperSize="8"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Normal="100" workbookViewId="0">
      <selection activeCell="A46" sqref="A46:XFD46"/>
    </sheetView>
  </sheetViews>
  <sheetFormatPr baseColWidth="10" defaultColWidth="11.42578125" defaultRowHeight="15"/>
  <cols>
    <col min="1" max="1" width="8.28515625" customWidth="1"/>
    <col min="7" max="7" width="4.42578125" style="2" customWidth="1"/>
    <col min="8" max="8" width="8.42578125" customWidth="1"/>
    <col min="14" max="14" width="20" customWidth="1"/>
  </cols>
  <sheetData>
    <row r="1" spans="1:20" ht="24" customHeight="1">
      <c r="A1" s="200" t="s">
        <v>240</v>
      </c>
    </row>
    <row r="2" spans="1:20" ht="24" customHeight="1">
      <c r="O2" s="200" t="s">
        <v>11</v>
      </c>
      <c r="T2" s="200" t="s">
        <v>17</v>
      </c>
    </row>
    <row r="3" spans="1:20" ht="24" customHeight="1">
      <c r="A3" s="187" t="s">
        <v>11</v>
      </c>
      <c r="B3" s="187" t="s">
        <v>4</v>
      </c>
      <c r="C3" s="187" t="s">
        <v>5</v>
      </c>
      <c r="D3" s="187" t="s">
        <v>6</v>
      </c>
      <c r="E3" s="187" t="s">
        <v>133</v>
      </c>
      <c r="F3" s="187" t="s">
        <v>233</v>
      </c>
      <c r="G3" s="189"/>
      <c r="H3" s="379" t="s">
        <v>17</v>
      </c>
      <c r="I3" s="187" t="s">
        <v>4</v>
      </c>
      <c r="J3" s="187" t="s">
        <v>5</v>
      </c>
      <c r="K3" s="187" t="s">
        <v>6</v>
      </c>
      <c r="L3" s="187" t="s">
        <v>133</v>
      </c>
      <c r="M3" s="187" t="s">
        <v>233</v>
      </c>
    </row>
    <row r="4" spans="1:20" ht="24" customHeight="1">
      <c r="A4" s="198" t="s">
        <v>28</v>
      </c>
      <c r="B4" s="191">
        <v>49</v>
      </c>
      <c r="C4" s="191">
        <v>26</v>
      </c>
      <c r="D4" s="191">
        <v>22</v>
      </c>
      <c r="E4" s="191">
        <v>20</v>
      </c>
      <c r="F4" s="191">
        <v>15</v>
      </c>
      <c r="G4" s="189"/>
      <c r="H4" s="190" t="s">
        <v>28</v>
      </c>
      <c r="I4" s="192"/>
      <c r="J4" s="191">
        <v>12</v>
      </c>
      <c r="K4" s="191">
        <v>1</v>
      </c>
      <c r="L4" s="191">
        <v>2</v>
      </c>
      <c r="M4" s="191">
        <v>8</v>
      </c>
    </row>
    <row r="5" spans="1:20" ht="24" customHeight="1">
      <c r="A5" s="198" t="s">
        <v>7</v>
      </c>
      <c r="B5" s="191">
        <v>50</v>
      </c>
      <c r="C5" s="191">
        <v>24</v>
      </c>
      <c r="D5" s="191">
        <v>36</v>
      </c>
      <c r="E5" s="191">
        <v>34</v>
      </c>
      <c r="F5" s="191">
        <v>16</v>
      </c>
      <c r="G5" s="189"/>
      <c r="H5" s="190" t="s">
        <v>7</v>
      </c>
      <c r="I5" s="199">
        <v>20</v>
      </c>
      <c r="J5" s="191">
        <v>18</v>
      </c>
      <c r="K5" s="191">
        <v>13</v>
      </c>
      <c r="L5" s="191">
        <v>8</v>
      </c>
      <c r="M5" s="191">
        <v>7</v>
      </c>
    </row>
    <row r="6" spans="1:20" ht="24" customHeight="1">
      <c r="A6" s="198" t="s">
        <v>39</v>
      </c>
      <c r="B6" s="192"/>
      <c r="C6" s="192"/>
      <c r="D6" s="192"/>
      <c r="E6" s="192"/>
      <c r="F6" s="192"/>
      <c r="G6" s="189"/>
      <c r="H6" s="190" t="s">
        <v>39</v>
      </c>
      <c r="I6" s="192"/>
      <c r="J6" s="192"/>
      <c r="K6" s="192"/>
      <c r="L6" s="192"/>
      <c r="M6" s="192"/>
    </row>
    <row r="7" spans="1:20" ht="24" customHeight="1">
      <c r="A7" s="198" t="s">
        <v>41</v>
      </c>
      <c r="B7" s="192"/>
      <c r="C7" s="192"/>
      <c r="D7" s="192"/>
      <c r="E7" s="192"/>
      <c r="F7" s="192"/>
      <c r="G7" s="189"/>
      <c r="H7" s="190" t="s">
        <v>41</v>
      </c>
      <c r="I7" s="192"/>
      <c r="J7" s="192"/>
      <c r="K7" s="192"/>
      <c r="L7" s="336"/>
      <c r="M7" s="192"/>
    </row>
    <row r="8" spans="1:20" ht="24" customHeight="1">
      <c r="A8" s="198" t="s">
        <v>40</v>
      </c>
      <c r="B8" s="192"/>
      <c r="C8" s="192"/>
      <c r="D8" s="192"/>
      <c r="E8" s="192"/>
      <c r="F8" s="192"/>
      <c r="G8" s="189"/>
      <c r="H8" s="190" t="s">
        <v>40</v>
      </c>
      <c r="I8" s="192"/>
      <c r="J8" s="192"/>
      <c r="K8" s="192"/>
      <c r="L8" s="192"/>
      <c r="M8" s="192"/>
    </row>
    <row r="9" spans="1:20" ht="24" customHeight="1">
      <c r="A9" s="198" t="s">
        <v>157</v>
      </c>
      <c r="B9" s="199">
        <v>4</v>
      </c>
      <c r="C9" s="199">
        <v>0</v>
      </c>
      <c r="D9" s="199"/>
      <c r="E9" s="199"/>
      <c r="F9" s="199"/>
      <c r="G9" s="189"/>
      <c r="H9" s="190" t="s">
        <v>158</v>
      </c>
      <c r="I9" s="192"/>
      <c r="J9" s="192"/>
      <c r="K9" s="192"/>
      <c r="L9" s="192"/>
      <c r="M9" s="199"/>
    </row>
    <row r="10" spans="1:20" ht="24" customHeight="1">
      <c r="A10" s="191"/>
      <c r="B10" s="191">
        <f>SUM(B4:B9)</f>
        <v>103</v>
      </c>
      <c r="C10" s="191">
        <f t="shared" ref="C10:F10" si="0">SUM(C4:C9)</f>
        <v>50</v>
      </c>
      <c r="D10" s="191">
        <f t="shared" si="0"/>
        <v>58</v>
      </c>
      <c r="E10" s="191">
        <f t="shared" si="0"/>
        <v>54</v>
      </c>
      <c r="F10" s="191">
        <f t="shared" si="0"/>
        <v>31</v>
      </c>
      <c r="G10" s="189"/>
      <c r="H10" s="193"/>
      <c r="I10" s="191">
        <f>SUM(I4:I9)</f>
        <v>20</v>
      </c>
      <c r="J10" s="191">
        <f t="shared" ref="J10:M10" si="1">SUM(J4:J9)</f>
        <v>30</v>
      </c>
      <c r="K10" s="191">
        <f t="shared" si="1"/>
        <v>14</v>
      </c>
      <c r="L10" s="191">
        <f t="shared" si="1"/>
        <v>10</v>
      </c>
      <c r="M10" s="191">
        <f t="shared" si="1"/>
        <v>15</v>
      </c>
    </row>
    <row r="11" spans="1:20" s="2" customFormat="1" ht="24" customHeight="1">
      <c r="A11" s="194"/>
      <c r="B11" s="195"/>
      <c r="C11" s="195"/>
      <c r="D11" s="195"/>
      <c r="E11" s="195"/>
      <c r="F11" s="196"/>
      <c r="G11" s="196"/>
      <c r="H11" s="195"/>
      <c r="I11" s="195"/>
      <c r="J11" s="195"/>
      <c r="K11" s="195"/>
      <c r="L11" s="195"/>
      <c r="M11" s="196"/>
      <c r="O11" s="200" t="s">
        <v>24</v>
      </c>
      <c r="T11" s="200" t="s">
        <v>25</v>
      </c>
    </row>
    <row r="12" spans="1:20" ht="24" customHeight="1">
      <c r="A12" s="379" t="s">
        <v>24</v>
      </c>
      <c r="B12" s="187" t="s">
        <v>4</v>
      </c>
      <c r="C12" s="187" t="s">
        <v>5</v>
      </c>
      <c r="D12" s="187" t="s">
        <v>6</v>
      </c>
      <c r="E12" s="187" t="s">
        <v>133</v>
      </c>
      <c r="F12" s="187" t="s">
        <v>233</v>
      </c>
      <c r="H12" s="379" t="s">
        <v>25</v>
      </c>
      <c r="I12" s="187" t="s">
        <v>4</v>
      </c>
      <c r="J12" s="187" t="s">
        <v>5</v>
      </c>
      <c r="K12" s="187" t="s">
        <v>6</v>
      </c>
      <c r="L12" s="187" t="s">
        <v>133</v>
      </c>
      <c r="M12" s="187" t="s">
        <v>233</v>
      </c>
    </row>
    <row r="13" spans="1:20" ht="24" customHeight="1">
      <c r="A13" s="190" t="s">
        <v>28</v>
      </c>
      <c r="B13" s="192"/>
      <c r="C13" s="191">
        <v>12</v>
      </c>
      <c r="D13" s="191">
        <v>2</v>
      </c>
      <c r="E13" s="191">
        <v>3</v>
      </c>
      <c r="F13" s="191">
        <v>2</v>
      </c>
      <c r="H13" s="190" t="s">
        <v>28</v>
      </c>
      <c r="I13" s="192"/>
      <c r="J13" s="191">
        <v>10</v>
      </c>
      <c r="K13" s="191">
        <v>2</v>
      </c>
      <c r="L13" s="191">
        <v>7</v>
      </c>
      <c r="M13" s="191">
        <v>1</v>
      </c>
    </row>
    <row r="14" spans="1:20" ht="24" customHeight="1">
      <c r="A14" s="190" t="s">
        <v>7</v>
      </c>
      <c r="B14" s="192"/>
      <c r="C14" s="191">
        <v>8</v>
      </c>
      <c r="D14" s="191">
        <v>7</v>
      </c>
      <c r="E14" s="191">
        <v>9</v>
      </c>
      <c r="F14" s="191">
        <v>0</v>
      </c>
      <c r="H14" s="190" t="s">
        <v>7</v>
      </c>
      <c r="I14" s="192"/>
      <c r="J14" s="191">
        <v>12</v>
      </c>
      <c r="K14" s="191">
        <v>11</v>
      </c>
      <c r="L14" s="191">
        <v>6</v>
      </c>
      <c r="M14" s="191">
        <v>3</v>
      </c>
    </row>
    <row r="15" spans="1:20" ht="24" customHeight="1">
      <c r="A15" s="190" t="s">
        <v>39</v>
      </c>
      <c r="B15" s="192"/>
      <c r="C15" s="192"/>
      <c r="D15" s="192"/>
      <c r="E15" s="192"/>
      <c r="F15" s="192"/>
      <c r="H15" s="190" t="s">
        <v>39</v>
      </c>
      <c r="I15" s="192"/>
      <c r="J15" s="192"/>
      <c r="K15" s="192"/>
      <c r="L15" s="192"/>
      <c r="M15" s="192"/>
    </row>
    <row r="16" spans="1:20" ht="24" customHeight="1">
      <c r="A16" s="190" t="s">
        <v>41</v>
      </c>
      <c r="B16" s="192"/>
      <c r="C16" s="192"/>
      <c r="D16" s="192"/>
      <c r="E16" s="192"/>
      <c r="F16" s="192"/>
      <c r="H16" s="190" t="s">
        <v>41</v>
      </c>
      <c r="I16" s="192"/>
      <c r="J16" s="192"/>
      <c r="K16" s="192"/>
      <c r="L16" s="192"/>
      <c r="M16" s="192"/>
    </row>
    <row r="17" spans="1:20" ht="24" customHeight="1">
      <c r="A17" s="190" t="s">
        <v>40</v>
      </c>
      <c r="B17" s="192"/>
      <c r="C17" s="192"/>
      <c r="D17" s="192"/>
      <c r="E17" s="192"/>
      <c r="F17" s="192"/>
      <c r="H17" s="190" t="s">
        <v>40</v>
      </c>
      <c r="I17" s="192"/>
      <c r="J17" s="192"/>
      <c r="K17" s="192"/>
      <c r="L17" s="336"/>
      <c r="M17" s="192"/>
    </row>
    <row r="18" spans="1:20" ht="24" customHeight="1">
      <c r="A18" s="193"/>
      <c r="B18" s="192"/>
      <c r="C18" s="191">
        <f>SUM(C13:C17)</f>
        <v>20</v>
      </c>
      <c r="D18" s="191">
        <f>SUM(D13:D17)</f>
        <v>9</v>
      </c>
      <c r="E18" s="191">
        <f>SUM(E13:E17)</f>
        <v>12</v>
      </c>
      <c r="F18" s="191">
        <f>SUM(F13:F17)</f>
        <v>2</v>
      </c>
      <c r="H18" s="191"/>
      <c r="I18" s="192"/>
      <c r="J18" s="191">
        <f>SUM(J13:J17)</f>
        <v>22</v>
      </c>
      <c r="K18" s="191">
        <f>SUM(K13:K17)</f>
        <v>13</v>
      </c>
      <c r="L18" s="191">
        <f>SUM(L13:L17)</f>
        <v>13</v>
      </c>
      <c r="M18" s="191">
        <f>SUM(M13:M17)</f>
        <v>4</v>
      </c>
    </row>
    <row r="19" spans="1:20" s="2" customFormat="1" ht="24" customHeight="1">
      <c r="A19" s="194"/>
      <c r="B19" s="195"/>
      <c r="C19" s="195"/>
      <c r="D19" s="195"/>
      <c r="E19" s="195"/>
      <c r="F19" s="196"/>
      <c r="G19" s="196"/>
      <c r="H19" s="195"/>
      <c r="I19" s="195"/>
      <c r="J19" s="195"/>
      <c r="K19" s="195"/>
      <c r="L19" s="195"/>
      <c r="M19" s="196"/>
      <c r="O19" s="200" t="s">
        <v>80</v>
      </c>
      <c r="T19" s="200" t="s">
        <v>81</v>
      </c>
    </row>
    <row r="20" spans="1:20" ht="24" customHeight="1">
      <c r="A20" s="378" t="s">
        <v>80</v>
      </c>
      <c r="B20" s="187" t="s">
        <v>4</v>
      </c>
      <c r="C20" s="187" t="s">
        <v>5</v>
      </c>
      <c r="D20" s="187" t="s">
        <v>6</v>
      </c>
      <c r="E20" s="187" t="s">
        <v>133</v>
      </c>
      <c r="F20" s="187" t="s">
        <v>233</v>
      </c>
      <c r="G20" s="189"/>
      <c r="H20" s="378" t="s">
        <v>81</v>
      </c>
      <c r="I20" s="187" t="s">
        <v>4</v>
      </c>
      <c r="J20" s="187" t="s">
        <v>5</v>
      </c>
      <c r="K20" s="187" t="s">
        <v>6</v>
      </c>
      <c r="L20" s="187" t="s">
        <v>133</v>
      </c>
      <c r="M20" s="187" t="s">
        <v>233</v>
      </c>
    </row>
    <row r="21" spans="1:20" ht="24" customHeight="1">
      <c r="A21" s="188" t="s">
        <v>28</v>
      </c>
      <c r="B21" s="191">
        <v>23</v>
      </c>
      <c r="C21" s="191">
        <v>20</v>
      </c>
      <c r="D21" s="191">
        <v>7</v>
      </c>
      <c r="E21" s="191">
        <v>6</v>
      </c>
      <c r="F21" s="191">
        <v>14</v>
      </c>
      <c r="G21" s="189"/>
      <c r="H21" s="197" t="s">
        <v>28</v>
      </c>
      <c r="I21" s="191">
        <v>26</v>
      </c>
      <c r="J21" s="191">
        <v>31</v>
      </c>
      <c r="K21" s="191">
        <v>14</v>
      </c>
      <c r="L21" s="191">
        <v>9</v>
      </c>
      <c r="M21" s="191">
        <v>7</v>
      </c>
    </row>
    <row r="22" spans="1:20" ht="24" customHeight="1">
      <c r="A22" s="188" t="s">
        <v>39</v>
      </c>
      <c r="B22" s="191">
        <v>2</v>
      </c>
      <c r="C22" s="191">
        <v>2</v>
      </c>
      <c r="D22" s="191">
        <v>2</v>
      </c>
      <c r="E22" s="191">
        <v>9</v>
      </c>
      <c r="F22" s="191">
        <v>3</v>
      </c>
      <c r="G22" s="189"/>
      <c r="H22" s="197" t="s">
        <v>39</v>
      </c>
      <c r="I22" s="191">
        <v>3</v>
      </c>
      <c r="J22" s="191">
        <v>9</v>
      </c>
      <c r="K22" s="191">
        <v>5</v>
      </c>
      <c r="L22" s="191">
        <v>2</v>
      </c>
      <c r="M22" s="191">
        <v>1</v>
      </c>
    </row>
    <row r="23" spans="1:20" ht="24" customHeight="1">
      <c r="A23" s="188" t="s">
        <v>41</v>
      </c>
      <c r="B23" s="191">
        <v>0</v>
      </c>
      <c r="C23" s="191">
        <v>3</v>
      </c>
      <c r="D23" s="191">
        <v>2</v>
      </c>
      <c r="E23" s="191">
        <v>4</v>
      </c>
      <c r="F23" s="199">
        <v>2</v>
      </c>
      <c r="G23" s="189"/>
      <c r="H23" s="197" t="s">
        <v>41</v>
      </c>
      <c r="I23" s="191">
        <v>1</v>
      </c>
      <c r="J23" s="191">
        <v>4</v>
      </c>
      <c r="K23" s="191">
        <v>0</v>
      </c>
      <c r="L23" s="191">
        <v>3</v>
      </c>
      <c r="M23" s="199">
        <v>2</v>
      </c>
    </row>
    <row r="24" spans="1:20" ht="24" customHeight="1">
      <c r="A24" s="188" t="s">
        <v>40</v>
      </c>
      <c r="B24" s="191">
        <v>4</v>
      </c>
      <c r="C24" s="191">
        <v>3</v>
      </c>
      <c r="D24" s="191">
        <v>4</v>
      </c>
      <c r="E24" s="191">
        <v>7</v>
      </c>
      <c r="F24" s="199">
        <v>16</v>
      </c>
      <c r="G24" s="189"/>
      <c r="H24" s="197" t="s">
        <v>40</v>
      </c>
      <c r="I24" s="191">
        <v>5</v>
      </c>
      <c r="J24" s="191">
        <v>4</v>
      </c>
      <c r="K24" s="191">
        <v>5</v>
      </c>
      <c r="L24" s="191">
        <v>4</v>
      </c>
      <c r="M24" s="199">
        <v>7</v>
      </c>
    </row>
    <row r="25" spans="1:20" ht="24" customHeight="1">
      <c r="A25" s="188" t="s">
        <v>7</v>
      </c>
      <c r="B25" s="191">
        <v>10</v>
      </c>
      <c r="C25" s="191">
        <v>17</v>
      </c>
      <c r="D25" s="191">
        <v>26</v>
      </c>
      <c r="E25" s="191">
        <v>31</v>
      </c>
      <c r="F25" s="199">
        <v>33</v>
      </c>
      <c r="G25" s="189"/>
      <c r="H25" s="197" t="s">
        <v>7</v>
      </c>
      <c r="I25" s="191">
        <v>17</v>
      </c>
      <c r="J25" s="191">
        <v>27</v>
      </c>
      <c r="K25" s="191">
        <v>21</v>
      </c>
      <c r="L25" s="191">
        <v>14</v>
      </c>
      <c r="M25" s="199">
        <v>22</v>
      </c>
    </row>
    <row r="26" spans="1:20" ht="24" customHeight="1">
      <c r="A26" s="188" t="s">
        <v>156</v>
      </c>
      <c r="B26" s="191">
        <v>6</v>
      </c>
      <c r="C26" s="191">
        <v>4</v>
      </c>
      <c r="D26" s="192"/>
      <c r="E26" s="192"/>
      <c r="F26" s="192"/>
      <c r="G26" s="189"/>
      <c r="H26" s="188" t="s">
        <v>156</v>
      </c>
      <c r="I26" s="191">
        <v>4</v>
      </c>
      <c r="J26" s="191">
        <v>3</v>
      </c>
      <c r="K26" s="192"/>
      <c r="L26" s="336"/>
      <c r="M26" s="336"/>
    </row>
    <row r="27" spans="1:20" ht="24" customHeight="1">
      <c r="A27" s="193"/>
      <c r="B27" s="191">
        <f>SUM(B21:B26)</f>
        <v>45</v>
      </c>
      <c r="C27" s="191">
        <f t="shared" ref="C27:F27" si="2">SUM(C21:C26)</f>
        <v>49</v>
      </c>
      <c r="D27" s="191">
        <f t="shared" si="2"/>
        <v>41</v>
      </c>
      <c r="E27" s="191">
        <f t="shared" si="2"/>
        <v>57</v>
      </c>
      <c r="F27" s="191">
        <f t="shared" si="2"/>
        <v>68</v>
      </c>
      <c r="G27" s="189"/>
      <c r="H27" s="193"/>
      <c r="I27" s="191">
        <f>SUM(I21:I26)</f>
        <v>56</v>
      </c>
      <c r="J27" s="191">
        <f t="shared" ref="J27:M27" si="3">SUM(J21:J26)</f>
        <v>78</v>
      </c>
      <c r="K27" s="191">
        <f t="shared" si="3"/>
        <v>45</v>
      </c>
      <c r="L27" s="191">
        <f t="shared" si="3"/>
        <v>32</v>
      </c>
      <c r="M27" s="191">
        <f t="shared" si="3"/>
        <v>39</v>
      </c>
    </row>
    <row r="28" spans="1:20" s="2" customFormat="1" ht="24" customHeight="1">
      <c r="A28" s="194"/>
      <c r="B28" s="195"/>
      <c r="C28" s="195"/>
      <c r="D28" s="195"/>
      <c r="E28" s="195"/>
      <c r="F28" s="196"/>
      <c r="G28" s="196"/>
      <c r="H28" s="195"/>
      <c r="I28" s="195"/>
      <c r="J28" s="195"/>
      <c r="K28" s="195"/>
      <c r="L28" s="195"/>
      <c r="M28" s="196"/>
      <c r="O28" s="200" t="s">
        <v>82</v>
      </c>
      <c r="T28" s="200" t="s">
        <v>85</v>
      </c>
    </row>
    <row r="29" spans="1:20" ht="24" customHeight="1">
      <c r="A29" s="378" t="s">
        <v>82</v>
      </c>
      <c r="B29" s="187" t="s">
        <v>4</v>
      </c>
      <c r="C29" s="187" t="s">
        <v>5</v>
      </c>
      <c r="D29" s="187" t="s">
        <v>6</v>
      </c>
      <c r="E29" s="187" t="s">
        <v>133</v>
      </c>
      <c r="F29" s="187" t="s">
        <v>233</v>
      </c>
      <c r="H29" s="378" t="s">
        <v>85</v>
      </c>
      <c r="I29" s="187" t="s">
        <v>4</v>
      </c>
      <c r="J29" s="187" t="s">
        <v>5</v>
      </c>
      <c r="K29" s="187" t="s">
        <v>6</v>
      </c>
      <c r="L29" s="187" t="s">
        <v>133</v>
      </c>
      <c r="M29" s="187" t="s">
        <v>233</v>
      </c>
    </row>
    <row r="30" spans="1:20" ht="24" customHeight="1">
      <c r="A30" s="197" t="s">
        <v>28</v>
      </c>
      <c r="B30" s="191">
        <v>17</v>
      </c>
      <c r="C30" s="191">
        <v>13</v>
      </c>
      <c r="D30" s="191">
        <v>9</v>
      </c>
      <c r="E30" s="191">
        <v>11</v>
      </c>
      <c r="F30" s="191"/>
      <c r="H30" s="197" t="s">
        <v>28</v>
      </c>
      <c r="I30" s="191">
        <v>4</v>
      </c>
      <c r="J30" s="191">
        <v>6</v>
      </c>
      <c r="K30" s="191">
        <v>9</v>
      </c>
      <c r="L30" s="191">
        <v>5</v>
      </c>
      <c r="M30" s="191"/>
    </row>
    <row r="31" spans="1:20" ht="24" customHeight="1">
      <c r="A31" s="197" t="s">
        <v>39</v>
      </c>
      <c r="B31" s="191">
        <v>5</v>
      </c>
      <c r="C31" s="191">
        <v>5</v>
      </c>
      <c r="D31" s="191">
        <v>2</v>
      </c>
      <c r="E31" s="191">
        <v>5</v>
      </c>
      <c r="F31" s="191"/>
      <c r="H31" s="197" t="s">
        <v>39</v>
      </c>
      <c r="I31" s="191">
        <v>5</v>
      </c>
      <c r="J31" s="191">
        <v>5</v>
      </c>
      <c r="K31" s="191">
        <v>5</v>
      </c>
      <c r="L31" s="191">
        <v>5</v>
      </c>
      <c r="M31" s="191"/>
    </row>
    <row r="32" spans="1:20" ht="24" customHeight="1">
      <c r="A32" s="197" t="s">
        <v>41</v>
      </c>
      <c r="B32" s="191">
        <v>2</v>
      </c>
      <c r="C32" s="191">
        <v>6</v>
      </c>
      <c r="D32" s="191">
        <v>4</v>
      </c>
      <c r="E32" s="191">
        <v>0</v>
      </c>
      <c r="F32" s="199"/>
      <c r="H32" s="197" t="s">
        <v>41</v>
      </c>
      <c r="I32" s="191">
        <v>0</v>
      </c>
      <c r="J32" s="191">
        <v>0</v>
      </c>
      <c r="K32" s="191">
        <v>1</v>
      </c>
      <c r="L32" s="191">
        <v>0</v>
      </c>
      <c r="M32" s="199"/>
    </row>
    <row r="33" spans="1:20" ht="24" customHeight="1">
      <c r="A33" s="197" t="s">
        <v>40</v>
      </c>
      <c r="B33" s="191">
        <v>4</v>
      </c>
      <c r="C33" s="191">
        <v>5</v>
      </c>
      <c r="D33" s="191">
        <v>2</v>
      </c>
      <c r="E33" s="191">
        <v>7</v>
      </c>
      <c r="F33" s="199"/>
      <c r="H33" s="197" t="s">
        <v>40</v>
      </c>
      <c r="I33" s="191">
        <v>1</v>
      </c>
      <c r="J33" s="191">
        <v>0</v>
      </c>
      <c r="K33" s="191">
        <v>4</v>
      </c>
      <c r="L33" s="191">
        <v>4</v>
      </c>
      <c r="M33" s="199"/>
    </row>
    <row r="34" spans="1:20" ht="24" customHeight="1">
      <c r="A34" s="197" t="s">
        <v>7</v>
      </c>
      <c r="B34" s="191">
        <v>13</v>
      </c>
      <c r="C34" s="191">
        <v>23</v>
      </c>
      <c r="D34" s="191">
        <v>18</v>
      </c>
      <c r="E34" s="191">
        <v>34</v>
      </c>
      <c r="F34" s="199"/>
      <c r="H34" s="197" t="s">
        <v>7</v>
      </c>
      <c r="I34" s="191">
        <v>15</v>
      </c>
      <c r="J34" s="191">
        <v>15</v>
      </c>
      <c r="K34" s="191">
        <v>12</v>
      </c>
      <c r="L34" s="191">
        <v>17</v>
      </c>
      <c r="M34" s="199"/>
    </row>
    <row r="35" spans="1:20" ht="24" customHeight="1">
      <c r="A35" s="188" t="s">
        <v>156</v>
      </c>
      <c r="B35" s="191">
        <v>1</v>
      </c>
      <c r="C35" s="191">
        <v>1</v>
      </c>
      <c r="D35" s="192"/>
      <c r="E35" s="192"/>
      <c r="F35" s="199"/>
      <c r="H35" s="197" t="s">
        <v>158</v>
      </c>
      <c r="I35" s="191">
        <v>0</v>
      </c>
      <c r="J35" s="191">
        <v>0</v>
      </c>
      <c r="K35" s="192"/>
      <c r="L35" s="192"/>
      <c r="M35" s="199"/>
    </row>
    <row r="36" spans="1:20" ht="24" customHeight="1">
      <c r="A36" s="193"/>
      <c r="B36" s="191">
        <f>SUM(B30:B35)</f>
        <v>42</v>
      </c>
      <c r="C36" s="191">
        <f t="shared" ref="C36:E36" si="4">SUM(C30:C35)</f>
        <v>53</v>
      </c>
      <c r="D36" s="191">
        <f t="shared" si="4"/>
        <v>35</v>
      </c>
      <c r="E36" s="191">
        <f t="shared" si="4"/>
        <v>57</v>
      </c>
      <c r="F36" s="191"/>
      <c r="H36" s="193"/>
      <c r="I36" s="191">
        <f>SUM(I30:I35)</f>
        <v>25</v>
      </c>
      <c r="J36" s="191">
        <f t="shared" ref="J36" si="5">SUM(J30:J35)</f>
        <v>26</v>
      </c>
      <c r="K36" s="191">
        <f t="shared" ref="K36" si="6">SUM(K30:K35)</f>
        <v>31</v>
      </c>
      <c r="L36" s="191">
        <f t="shared" ref="L36" si="7">SUM(L30:L35)</f>
        <v>31</v>
      </c>
      <c r="M36" s="191"/>
    </row>
    <row r="37" spans="1:20" s="2" customFormat="1" ht="24" customHeight="1">
      <c r="A37" s="194"/>
      <c r="B37" s="195"/>
      <c r="C37" s="195"/>
      <c r="D37" s="195"/>
      <c r="E37" s="195"/>
      <c r="F37" s="196"/>
      <c r="G37" s="196"/>
      <c r="H37" s="195"/>
      <c r="I37" s="195"/>
      <c r="J37" s="195"/>
      <c r="K37" s="195"/>
      <c r="L37" s="195"/>
      <c r="M37" s="196"/>
      <c r="O37" s="200" t="s">
        <v>87</v>
      </c>
      <c r="T37" s="200" t="s">
        <v>88</v>
      </c>
    </row>
    <row r="38" spans="1:20" ht="24" customHeight="1">
      <c r="A38" s="377" t="s">
        <v>87</v>
      </c>
      <c r="B38" s="187" t="s">
        <v>4</v>
      </c>
      <c r="C38" s="187" t="s">
        <v>5</v>
      </c>
      <c r="D38" s="187" t="s">
        <v>6</v>
      </c>
      <c r="E38" s="187" t="s">
        <v>133</v>
      </c>
      <c r="F38" s="187" t="s">
        <v>233</v>
      </c>
      <c r="G38" s="189"/>
      <c r="H38" s="377" t="s">
        <v>88</v>
      </c>
      <c r="I38" s="187" t="s">
        <v>4</v>
      </c>
      <c r="J38" s="187" t="s">
        <v>5</v>
      </c>
      <c r="K38" s="187" t="s">
        <v>6</v>
      </c>
      <c r="L38" s="187" t="s">
        <v>133</v>
      </c>
      <c r="M38" s="187" t="s">
        <v>233</v>
      </c>
    </row>
    <row r="39" spans="1:20" ht="24" customHeight="1">
      <c r="A39" s="193" t="s">
        <v>28</v>
      </c>
      <c r="B39" s="192"/>
      <c r="C39" s="191">
        <v>11</v>
      </c>
      <c r="D39" s="191">
        <v>12</v>
      </c>
      <c r="E39" s="191">
        <v>15</v>
      </c>
      <c r="F39" s="191"/>
      <c r="G39" s="189"/>
      <c r="H39" s="193" t="s">
        <v>28</v>
      </c>
      <c r="I39" s="192"/>
      <c r="J39" s="191">
        <v>11</v>
      </c>
      <c r="K39" s="191">
        <v>20</v>
      </c>
      <c r="L39" s="191">
        <v>6</v>
      </c>
      <c r="M39" s="191"/>
    </row>
    <row r="40" spans="1:20" ht="24" customHeight="1">
      <c r="A40" s="193" t="s">
        <v>39</v>
      </c>
      <c r="B40" s="192"/>
      <c r="C40" s="191">
        <v>0</v>
      </c>
      <c r="D40" s="191">
        <v>2</v>
      </c>
      <c r="E40" s="191">
        <v>0</v>
      </c>
      <c r="F40" s="191"/>
      <c r="G40" s="189"/>
      <c r="H40" s="193" t="s">
        <v>39</v>
      </c>
      <c r="I40" s="192"/>
      <c r="J40" s="191">
        <v>4</v>
      </c>
      <c r="K40" s="191">
        <v>1</v>
      </c>
      <c r="L40" s="191">
        <v>0</v>
      </c>
      <c r="M40" s="191"/>
    </row>
    <row r="41" spans="1:20" ht="24" customHeight="1">
      <c r="A41" s="193" t="s">
        <v>41</v>
      </c>
      <c r="B41" s="192"/>
      <c r="C41" s="191">
        <v>3</v>
      </c>
      <c r="D41" s="191">
        <v>4</v>
      </c>
      <c r="E41" s="191">
        <v>2</v>
      </c>
      <c r="F41" s="199"/>
      <c r="G41" s="189"/>
      <c r="H41" s="193" t="s">
        <v>41</v>
      </c>
      <c r="I41" s="192"/>
      <c r="J41" s="191">
        <v>4</v>
      </c>
      <c r="K41" s="191">
        <v>4</v>
      </c>
      <c r="L41" s="191">
        <v>2</v>
      </c>
      <c r="M41" s="199"/>
    </row>
    <row r="42" spans="1:20" ht="24" customHeight="1">
      <c r="A42" s="193" t="s">
        <v>40</v>
      </c>
      <c r="B42" s="192"/>
      <c r="C42" s="191">
        <v>2</v>
      </c>
      <c r="D42" s="191">
        <v>5</v>
      </c>
      <c r="E42" s="191">
        <v>2</v>
      </c>
      <c r="F42" s="199"/>
      <c r="G42" s="189"/>
      <c r="H42" s="193" t="s">
        <v>40</v>
      </c>
      <c r="I42" s="192"/>
      <c r="J42" s="191">
        <v>0</v>
      </c>
      <c r="K42" s="191">
        <v>4</v>
      </c>
      <c r="L42" s="191">
        <v>4</v>
      </c>
      <c r="M42" s="199"/>
    </row>
    <row r="43" spans="1:20" ht="24" customHeight="1">
      <c r="A43" s="193" t="s">
        <v>7</v>
      </c>
      <c r="B43" s="192"/>
      <c r="C43" s="191">
        <v>21</v>
      </c>
      <c r="D43" s="191">
        <v>16</v>
      </c>
      <c r="E43" s="191">
        <v>5</v>
      </c>
      <c r="F43" s="199"/>
      <c r="G43" s="189"/>
      <c r="H43" s="193" t="s">
        <v>7</v>
      </c>
      <c r="I43" s="192"/>
      <c r="J43" s="191">
        <v>8</v>
      </c>
      <c r="K43" s="191">
        <v>16</v>
      </c>
      <c r="L43" s="191">
        <v>7</v>
      </c>
      <c r="M43" s="199"/>
    </row>
    <row r="44" spans="1:20" ht="24" customHeight="1">
      <c r="A44" s="193" t="s">
        <v>158</v>
      </c>
      <c r="B44" s="192"/>
      <c r="C44" s="191">
        <v>6</v>
      </c>
      <c r="D44" s="192"/>
      <c r="E44" s="192"/>
      <c r="F44" s="199"/>
      <c r="G44" s="189"/>
      <c r="H44" s="193"/>
      <c r="I44" s="192"/>
      <c r="J44" s="191"/>
      <c r="K44" s="191"/>
      <c r="L44" s="191">
        <v>0</v>
      </c>
      <c r="M44" s="199"/>
    </row>
    <row r="45" spans="1:20" ht="24" customHeight="1">
      <c r="A45" s="193"/>
      <c r="B45" s="192"/>
      <c r="C45" s="191">
        <f t="shared" ref="C45:E45" si="8">SUM(C39:C44)</f>
        <v>43</v>
      </c>
      <c r="D45" s="191">
        <f t="shared" si="8"/>
        <v>39</v>
      </c>
      <c r="E45" s="191">
        <f t="shared" si="8"/>
        <v>24</v>
      </c>
      <c r="F45" s="191"/>
      <c r="G45" s="196"/>
      <c r="H45" s="191"/>
      <c r="I45" s="192"/>
      <c r="J45" s="191">
        <f t="shared" ref="J45" si="9">SUM(J39:J44)</f>
        <v>27</v>
      </c>
      <c r="K45" s="191">
        <f t="shared" ref="K45" si="10">SUM(K39:K44)</f>
        <v>45</v>
      </c>
      <c r="L45" s="191">
        <f t="shared" ref="L45" si="11">SUM(L39:L44)</f>
        <v>19</v>
      </c>
      <c r="M45" s="191"/>
    </row>
    <row r="46" spans="1:20" ht="83.25" customHeight="1">
      <c r="O46" s="200" t="s">
        <v>42</v>
      </c>
      <c r="T46" s="200" t="s">
        <v>43</v>
      </c>
    </row>
    <row r="47" spans="1:20" ht="24" customHeight="1">
      <c r="A47" s="187" t="s">
        <v>42</v>
      </c>
      <c r="B47" s="187" t="s">
        <v>4</v>
      </c>
      <c r="C47" s="187" t="s">
        <v>5</v>
      </c>
      <c r="D47" s="187" t="s">
        <v>6</v>
      </c>
      <c r="E47" s="187" t="s">
        <v>133</v>
      </c>
      <c r="F47" s="187" t="s">
        <v>233</v>
      </c>
      <c r="H47" s="187" t="s">
        <v>43</v>
      </c>
      <c r="I47" s="187" t="s">
        <v>4</v>
      </c>
      <c r="J47" s="187" t="s">
        <v>5</v>
      </c>
      <c r="K47" s="187" t="s">
        <v>6</v>
      </c>
      <c r="L47" s="187" t="s">
        <v>133</v>
      </c>
      <c r="M47" s="187" t="s">
        <v>233</v>
      </c>
    </row>
    <row r="48" spans="1:20" ht="24" customHeight="1">
      <c r="A48" s="198" t="s">
        <v>28</v>
      </c>
      <c r="B48" s="192"/>
      <c r="C48" s="192"/>
      <c r="D48" s="192"/>
      <c r="E48" s="192"/>
      <c r="F48" s="191">
        <v>3</v>
      </c>
      <c r="H48" s="198" t="s">
        <v>28</v>
      </c>
      <c r="I48" s="192"/>
      <c r="J48" s="192"/>
      <c r="K48" s="192"/>
      <c r="L48" s="192"/>
      <c r="M48" s="191">
        <v>0</v>
      </c>
    </row>
    <row r="49" spans="1:20" ht="24" customHeight="1">
      <c r="A49" s="198" t="s">
        <v>7</v>
      </c>
      <c r="B49" s="192"/>
      <c r="C49" s="192"/>
      <c r="D49" s="192"/>
      <c r="E49" s="192"/>
      <c r="F49" s="191">
        <v>2</v>
      </c>
      <c r="H49" s="198" t="s">
        <v>7</v>
      </c>
      <c r="I49" s="192"/>
      <c r="J49" s="192"/>
      <c r="K49" s="192"/>
      <c r="L49" s="192"/>
      <c r="M49" s="191">
        <v>2</v>
      </c>
    </row>
    <row r="50" spans="1:20" ht="24" customHeight="1">
      <c r="A50" s="198" t="s">
        <v>39</v>
      </c>
      <c r="B50" s="199">
        <v>12</v>
      </c>
      <c r="C50" s="199">
        <v>7</v>
      </c>
      <c r="D50" s="199">
        <v>13</v>
      </c>
      <c r="E50" s="199">
        <v>5</v>
      </c>
      <c r="F50" s="191">
        <v>8</v>
      </c>
      <c r="H50" s="198" t="s">
        <v>39</v>
      </c>
      <c r="I50" s="191">
        <v>14</v>
      </c>
      <c r="J50" s="191">
        <v>16</v>
      </c>
      <c r="K50" s="191">
        <v>14</v>
      </c>
      <c r="L50" s="191">
        <v>11</v>
      </c>
      <c r="M50" s="191">
        <v>4</v>
      </c>
    </row>
    <row r="51" spans="1:20" ht="24" customHeight="1">
      <c r="A51" s="198" t="s">
        <v>41</v>
      </c>
      <c r="B51" s="192"/>
      <c r="C51" s="192"/>
      <c r="D51" s="192"/>
      <c r="E51" s="192"/>
      <c r="F51" s="192"/>
      <c r="H51" s="198" t="s">
        <v>41</v>
      </c>
      <c r="I51" s="192"/>
      <c r="J51" s="192"/>
      <c r="K51" s="192"/>
      <c r="L51" s="192"/>
      <c r="M51" s="192"/>
    </row>
    <row r="52" spans="1:20" ht="24" customHeight="1">
      <c r="A52" s="198" t="s">
        <v>40</v>
      </c>
      <c r="B52" s="192"/>
      <c r="C52" s="192"/>
      <c r="D52" s="192"/>
      <c r="E52" s="192"/>
      <c r="F52" s="191">
        <v>1</v>
      </c>
      <c r="H52" s="198" t="s">
        <v>40</v>
      </c>
      <c r="I52" s="192"/>
      <c r="J52" s="192"/>
      <c r="K52" s="192"/>
      <c r="L52" s="192"/>
      <c r="M52" s="191">
        <v>1</v>
      </c>
    </row>
    <row r="53" spans="1:20" ht="24" customHeight="1">
      <c r="A53" s="191"/>
      <c r="B53" s="191">
        <f>SUM(B48:B52)</f>
        <v>12</v>
      </c>
      <c r="C53" s="191">
        <f>SUM(C48:C52)</f>
        <v>7</v>
      </c>
      <c r="D53" s="191">
        <f>SUM(D48:D52)</f>
        <v>13</v>
      </c>
      <c r="E53" s="191">
        <f>SUM(E48:E52)</f>
        <v>5</v>
      </c>
      <c r="F53" s="191">
        <f>SUM(F48:F52)</f>
        <v>14</v>
      </c>
      <c r="H53" s="191"/>
      <c r="I53" s="191">
        <f>SUM(I48:I52)</f>
        <v>14</v>
      </c>
      <c r="J53" s="191">
        <f>SUM(J48:J52)</f>
        <v>16</v>
      </c>
      <c r="K53" s="191">
        <f>SUM(K48:K52)</f>
        <v>14</v>
      </c>
      <c r="L53" s="191">
        <f>SUM(L48:L52)</f>
        <v>11</v>
      </c>
      <c r="M53" s="191">
        <f>SUM(M48:M52)</f>
        <v>7</v>
      </c>
    </row>
    <row r="54" spans="1:20" ht="24" customHeight="1">
      <c r="A54" s="196"/>
      <c r="B54" s="196"/>
      <c r="C54" s="196"/>
      <c r="D54" s="196"/>
      <c r="E54" s="196"/>
      <c r="F54" s="196"/>
      <c r="H54" s="196"/>
      <c r="I54" s="196"/>
      <c r="J54" s="196"/>
      <c r="K54" s="196"/>
      <c r="L54" s="196"/>
      <c r="M54" s="196"/>
    </row>
    <row r="55" spans="1:20" ht="24" customHeight="1">
      <c r="B55" s="578" t="s">
        <v>47</v>
      </c>
      <c r="C55" s="579"/>
      <c r="D55" s="579"/>
      <c r="E55" s="580"/>
      <c r="F55" s="187" t="s">
        <v>214</v>
      </c>
      <c r="O55" s="200" t="s">
        <v>238</v>
      </c>
      <c r="T55" s="200" t="s">
        <v>48</v>
      </c>
    </row>
    <row r="56" spans="1:20" ht="24" customHeight="1">
      <c r="A56" s="187" t="s">
        <v>214</v>
      </c>
      <c r="B56" s="187" t="s">
        <v>4</v>
      </c>
      <c r="C56" s="187" t="s">
        <v>5</v>
      </c>
      <c r="D56" s="187" t="s">
        <v>6</v>
      </c>
      <c r="E56" s="187" t="s">
        <v>133</v>
      </c>
      <c r="F56" s="187" t="s">
        <v>233</v>
      </c>
      <c r="H56" s="187" t="s">
        <v>48</v>
      </c>
      <c r="I56" s="187" t="s">
        <v>4</v>
      </c>
      <c r="J56" s="187" t="s">
        <v>5</v>
      </c>
      <c r="K56" s="187" t="s">
        <v>6</v>
      </c>
      <c r="L56" s="187" t="s">
        <v>133</v>
      </c>
      <c r="M56" s="187" t="s">
        <v>233</v>
      </c>
    </row>
    <row r="57" spans="1:20" ht="24" customHeight="1">
      <c r="A57" s="198" t="s">
        <v>28</v>
      </c>
      <c r="B57" s="192"/>
      <c r="C57" s="192"/>
      <c r="D57" s="192"/>
      <c r="E57" s="192"/>
      <c r="F57" s="191">
        <v>2</v>
      </c>
      <c r="H57" s="198" t="s">
        <v>28</v>
      </c>
      <c r="I57" s="192"/>
      <c r="J57" s="192"/>
      <c r="K57" s="192"/>
      <c r="L57" s="192"/>
      <c r="M57" s="191">
        <v>2</v>
      </c>
    </row>
    <row r="58" spans="1:20" ht="24" customHeight="1">
      <c r="A58" s="198" t="s">
        <v>7</v>
      </c>
      <c r="B58" s="192"/>
      <c r="C58" s="192"/>
      <c r="D58" s="192"/>
      <c r="E58" s="192"/>
      <c r="F58" s="191">
        <v>1</v>
      </c>
      <c r="H58" s="198" t="s">
        <v>7</v>
      </c>
      <c r="I58" s="192"/>
      <c r="J58" s="192"/>
      <c r="K58" s="192"/>
      <c r="L58" s="192"/>
      <c r="M58" s="191">
        <v>3</v>
      </c>
    </row>
    <row r="59" spans="1:20" ht="24" customHeight="1">
      <c r="A59" s="198" t="s">
        <v>39</v>
      </c>
      <c r="B59" s="191">
        <v>3</v>
      </c>
      <c r="C59" s="191">
        <v>17</v>
      </c>
      <c r="D59" s="191">
        <v>8</v>
      </c>
      <c r="E59" s="191">
        <v>13</v>
      </c>
      <c r="F59" s="191">
        <v>1</v>
      </c>
      <c r="H59" s="198" t="s">
        <v>39</v>
      </c>
      <c r="I59" s="191">
        <v>5</v>
      </c>
      <c r="J59" s="191">
        <v>15</v>
      </c>
      <c r="K59" s="191">
        <v>12</v>
      </c>
      <c r="L59" s="191">
        <v>4</v>
      </c>
      <c r="M59" s="191">
        <v>2</v>
      </c>
    </row>
    <row r="60" spans="1:20" ht="24" customHeight="1">
      <c r="A60" s="198" t="s">
        <v>41</v>
      </c>
      <c r="B60" s="192"/>
      <c r="C60" s="192"/>
      <c r="D60" s="192"/>
      <c r="E60" s="192"/>
      <c r="F60" s="192"/>
      <c r="H60" s="198" t="s">
        <v>41</v>
      </c>
      <c r="I60" s="192"/>
      <c r="J60" s="192"/>
      <c r="K60" s="192"/>
      <c r="L60" s="192"/>
      <c r="M60" s="192"/>
    </row>
    <row r="61" spans="1:20" ht="24" customHeight="1">
      <c r="A61" s="198" t="s">
        <v>40</v>
      </c>
      <c r="B61" s="192"/>
      <c r="C61" s="192"/>
      <c r="D61" s="192"/>
      <c r="E61" s="192"/>
      <c r="F61" s="191">
        <v>0</v>
      </c>
      <c r="H61" s="198" t="s">
        <v>40</v>
      </c>
      <c r="I61" s="192"/>
      <c r="J61" s="192"/>
      <c r="K61" s="192"/>
      <c r="L61" s="192"/>
      <c r="M61" s="191">
        <v>2</v>
      </c>
    </row>
    <row r="62" spans="1:20" ht="24" customHeight="1">
      <c r="A62" s="191"/>
      <c r="B62" s="191">
        <f>SUM(B57:B61)</f>
        <v>3</v>
      </c>
      <c r="C62" s="191">
        <f>SUM(C57:C61)</f>
        <v>17</v>
      </c>
      <c r="D62" s="191">
        <f>SUM(D57:D61)</f>
        <v>8</v>
      </c>
      <c r="E62" s="191">
        <f>SUM(E57:E61)</f>
        <v>13</v>
      </c>
      <c r="F62" s="191">
        <f>SUM(F57:F61)</f>
        <v>4</v>
      </c>
      <c r="H62" s="191"/>
      <c r="I62" s="191">
        <f>SUM(I57:I61)</f>
        <v>5</v>
      </c>
      <c r="J62" s="191">
        <f>SUM(J57:J61)</f>
        <v>15</v>
      </c>
      <c r="K62" s="191">
        <f>SUM(K57:K61)</f>
        <v>12</v>
      </c>
      <c r="L62" s="191">
        <f>SUM(L57:L61)</f>
        <v>4</v>
      </c>
      <c r="M62" s="191">
        <f>SUM(M57:M61)</f>
        <v>9</v>
      </c>
    </row>
    <row r="63" spans="1:20" ht="24" customHeight="1">
      <c r="A63" s="196"/>
      <c r="B63" s="196"/>
      <c r="C63" s="196"/>
      <c r="D63" s="196"/>
      <c r="E63" s="196"/>
      <c r="F63" s="196"/>
      <c r="H63" s="196"/>
      <c r="I63" s="196"/>
      <c r="J63" s="196"/>
      <c r="K63" s="196"/>
      <c r="L63" s="196"/>
      <c r="M63" s="196"/>
      <c r="O63" s="200" t="s">
        <v>239</v>
      </c>
    </row>
    <row r="64" spans="1:20" ht="24" customHeight="1">
      <c r="B64" s="578" t="s">
        <v>49</v>
      </c>
      <c r="C64" s="579"/>
      <c r="D64" s="579"/>
      <c r="E64" s="580"/>
      <c r="F64" s="187" t="s">
        <v>216</v>
      </c>
    </row>
    <row r="65" spans="1:7" ht="24" customHeight="1">
      <c r="A65" s="187" t="s">
        <v>216</v>
      </c>
      <c r="B65" s="187" t="s">
        <v>4</v>
      </c>
      <c r="C65" s="187" t="s">
        <v>5</v>
      </c>
      <c r="D65" s="187" t="s">
        <v>6</v>
      </c>
      <c r="E65" s="187" t="s">
        <v>133</v>
      </c>
      <c r="F65" s="187" t="s">
        <v>233</v>
      </c>
    </row>
    <row r="66" spans="1:7" ht="24" customHeight="1">
      <c r="A66" s="198" t="s">
        <v>28</v>
      </c>
      <c r="B66" s="192"/>
      <c r="C66" s="192"/>
      <c r="D66" s="192"/>
      <c r="E66" s="192"/>
      <c r="F66" s="191">
        <v>0</v>
      </c>
      <c r="G66" s="213"/>
    </row>
    <row r="67" spans="1:7" ht="24" customHeight="1">
      <c r="A67" s="198" t="s">
        <v>7</v>
      </c>
      <c r="B67" s="192"/>
      <c r="C67" s="192"/>
      <c r="D67" s="192"/>
      <c r="E67" s="192"/>
      <c r="F67" s="191">
        <v>2</v>
      </c>
    </row>
    <row r="68" spans="1:7" ht="24" customHeight="1">
      <c r="A68" s="198" t="s">
        <v>39</v>
      </c>
      <c r="B68" s="191">
        <v>2</v>
      </c>
      <c r="C68" s="191">
        <v>4</v>
      </c>
      <c r="D68" s="191">
        <v>2</v>
      </c>
      <c r="E68" s="191">
        <v>4</v>
      </c>
      <c r="F68" s="191">
        <v>1</v>
      </c>
    </row>
    <row r="69" spans="1:7" ht="24" customHeight="1">
      <c r="A69" s="198" t="s">
        <v>41</v>
      </c>
      <c r="B69" s="192"/>
      <c r="C69" s="192"/>
      <c r="D69" s="192"/>
      <c r="E69" s="192"/>
      <c r="F69" s="192"/>
    </row>
    <row r="70" spans="1:7" ht="24" customHeight="1">
      <c r="A70" s="198" t="s">
        <v>40</v>
      </c>
      <c r="B70" s="192"/>
      <c r="C70" s="192"/>
      <c r="D70" s="192"/>
      <c r="E70" s="192"/>
      <c r="F70" s="191">
        <v>0</v>
      </c>
    </row>
    <row r="71" spans="1:7" ht="24" customHeight="1">
      <c r="A71" s="191"/>
      <c r="B71" s="191">
        <f>SUM(B66:B70)</f>
        <v>2</v>
      </c>
      <c r="C71" s="191">
        <f>SUM(C66:C70)</f>
        <v>4</v>
      </c>
      <c r="D71" s="191">
        <f>SUM(D66:D70)</f>
        <v>2</v>
      </c>
      <c r="E71" s="191">
        <f>SUM(E66:E70)</f>
        <v>4</v>
      </c>
      <c r="F71" s="191">
        <f>SUM(F66:F70)</f>
        <v>3</v>
      </c>
    </row>
    <row r="72" spans="1:7" ht="24" customHeight="1"/>
    <row r="73" spans="1:7" ht="24" customHeight="1"/>
    <row r="74" spans="1:7" ht="24" customHeight="1"/>
    <row r="75" spans="1:7" ht="24" customHeight="1"/>
    <row r="76" spans="1:7" ht="24" customHeight="1"/>
    <row r="77" spans="1:7" ht="24" customHeight="1"/>
    <row r="78" spans="1:7" ht="24" customHeight="1"/>
    <row r="79" spans="1:7" ht="24" customHeight="1"/>
    <row r="80" spans="1:7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183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</sheetData>
  <pageMargins left="0.51181102362204722" right="0.31496062992125984" top="0.55118110236220474" bottom="0.35433070866141736" header="0.31496062992125984" footer="0.31496062992125984"/>
  <pageSetup paperSize="8" scale="7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Linies opt EPSEVG</vt:lpstr>
      <vt:lpstr>Linies opt Titulacions</vt:lpstr>
      <vt:lpstr>Opt compartides Titulacions</vt:lpstr>
      <vt:lpstr>'Linies opt EPSEVG'!Área_de_impresión</vt:lpstr>
      <vt:lpstr>'Linies opt Titulacions'!Área_de_impresión</vt:lpstr>
      <vt:lpstr>'Opt compartides Titulacions'!Área_de_impresión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2018-10-14T18:03:37Z</cp:lastPrinted>
  <dcterms:created xsi:type="dcterms:W3CDTF">2017-01-18T21:31:19Z</dcterms:created>
  <dcterms:modified xsi:type="dcterms:W3CDTF">2018-10-14T18:11:19Z</dcterms:modified>
</cp:coreProperties>
</file>