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3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4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AP ESTUDIS\CCD Documents\Any2018-19\CT2\"/>
    </mc:Choice>
  </mc:AlternateContent>
  <bookViews>
    <workbookView xWindow="480" yWindow="135" windowWidth="18915" windowHeight="7500"/>
  </bookViews>
  <sheets>
    <sheet name="Anys dedicats" sheetId="1" r:id="rId1"/>
    <sheet name="Nota_mitjana" sheetId="2" r:id="rId2"/>
    <sheet name="Percent_anys dedicats" sheetId="3" r:id="rId3"/>
    <sheet name="Percent_nota_mitjana" sheetId="4" r:id="rId4"/>
  </sheets>
  <definedNames>
    <definedName name="_xlnm.Print_Area" localSheetId="0">'Anys dedicats'!$A$1:$P$45</definedName>
    <definedName name="_xlnm.Print_Area" localSheetId="1">Nota_mitjana!$B$1:$O$40</definedName>
    <definedName name="_xlnm.Print_Area" localSheetId="2">'Percent_anys dedicats'!$A$1:$V$45</definedName>
    <definedName name="_xlnm.Print_Area" localSheetId="3">Percent_nota_mitjana!$A$1:$U$40</definedName>
  </definedNames>
  <calcPr calcId="162913"/>
</workbook>
</file>

<file path=xl/calcChain.xml><?xml version="1.0" encoding="utf-8"?>
<calcChain xmlns="http://schemas.openxmlformats.org/spreadsheetml/2006/main">
  <c r="N34" i="4" l="1"/>
  <c r="J7" i="4"/>
  <c r="L7" i="4"/>
  <c r="L8" i="4"/>
  <c r="N9" i="4"/>
  <c r="H34" i="4"/>
  <c r="G34" i="4"/>
  <c r="F34" i="4"/>
  <c r="E34" i="4"/>
  <c r="D34" i="4"/>
  <c r="C34" i="4"/>
  <c r="H33" i="4"/>
  <c r="N33" i="4" s="1"/>
  <c r="G33" i="4"/>
  <c r="F33" i="4"/>
  <c r="E33" i="4"/>
  <c r="D33" i="4"/>
  <c r="C33" i="4"/>
  <c r="H32" i="4"/>
  <c r="N32" i="4" s="1"/>
  <c r="G32" i="4"/>
  <c r="F32" i="4"/>
  <c r="E32" i="4"/>
  <c r="D32" i="4"/>
  <c r="C32" i="4"/>
  <c r="H31" i="4"/>
  <c r="G31" i="4"/>
  <c r="F31" i="4"/>
  <c r="E31" i="4"/>
  <c r="D31" i="4"/>
  <c r="C31" i="4"/>
  <c r="H30" i="4"/>
  <c r="H35" i="4" s="1"/>
  <c r="N31" i="4" s="1"/>
  <c r="G30" i="4"/>
  <c r="F30" i="4"/>
  <c r="E30" i="4"/>
  <c r="D30" i="4"/>
  <c r="C30" i="4"/>
  <c r="H24" i="4"/>
  <c r="G24" i="4"/>
  <c r="F24" i="4"/>
  <c r="E24" i="4"/>
  <c r="D24" i="4"/>
  <c r="C24" i="4"/>
  <c r="H10" i="4"/>
  <c r="N5" i="4" s="1"/>
  <c r="G10" i="4"/>
  <c r="M5" i="4" s="1"/>
  <c r="F10" i="4"/>
  <c r="L5" i="4" s="1"/>
  <c r="E10" i="4"/>
  <c r="K7" i="4" s="1"/>
  <c r="D10" i="4"/>
  <c r="J5" i="4" s="1"/>
  <c r="C10" i="4"/>
  <c r="I6" i="4" s="1"/>
  <c r="O7" i="3"/>
  <c r="O8" i="3"/>
  <c r="O11" i="3"/>
  <c r="O12" i="3"/>
  <c r="L5" i="3"/>
  <c r="I42" i="3"/>
  <c r="H42" i="3"/>
  <c r="G42" i="3"/>
  <c r="F42" i="3"/>
  <c r="E42" i="3"/>
  <c r="D42" i="3"/>
  <c r="I41" i="3"/>
  <c r="H41" i="3"/>
  <c r="G41" i="3"/>
  <c r="F41" i="3"/>
  <c r="E41" i="3"/>
  <c r="D41" i="3"/>
  <c r="I40" i="3"/>
  <c r="H40" i="3"/>
  <c r="G40" i="3"/>
  <c r="F40" i="3"/>
  <c r="E40" i="3"/>
  <c r="D40" i="3"/>
  <c r="I39" i="3"/>
  <c r="H39" i="3"/>
  <c r="G39" i="3"/>
  <c r="F39" i="3"/>
  <c r="E39" i="3"/>
  <c r="D39" i="3"/>
  <c r="I38" i="3"/>
  <c r="H38" i="3"/>
  <c r="G38" i="3"/>
  <c r="F38" i="3"/>
  <c r="E38" i="3"/>
  <c r="D38" i="3"/>
  <c r="I37" i="3"/>
  <c r="H37" i="3"/>
  <c r="G37" i="3"/>
  <c r="F37" i="3"/>
  <c r="E37" i="3"/>
  <c r="D37" i="3"/>
  <c r="I36" i="3"/>
  <c r="H36" i="3"/>
  <c r="G36" i="3"/>
  <c r="F36" i="3"/>
  <c r="E36" i="3"/>
  <c r="D36" i="3"/>
  <c r="I35" i="3"/>
  <c r="H35" i="3"/>
  <c r="H43" i="3" s="1"/>
  <c r="N36" i="3" s="1"/>
  <c r="G35" i="3"/>
  <c r="F35" i="3"/>
  <c r="E35" i="3"/>
  <c r="D35" i="3"/>
  <c r="I29" i="3"/>
  <c r="H29" i="3"/>
  <c r="G29" i="3"/>
  <c r="F29" i="3"/>
  <c r="F30" i="3" s="1"/>
  <c r="E29" i="3"/>
  <c r="D29" i="3"/>
  <c r="I13" i="3"/>
  <c r="O9" i="3" s="1"/>
  <c r="H13" i="3"/>
  <c r="H30" i="3" s="1"/>
  <c r="G13" i="3"/>
  <c r="F13" i="3"/>
  <c r="L8" i="3" s="1"/>
  <c r="E13" i="3"/>
  <c r="K9" i="3" s="1"/>
  <c r="D13" i="3"/>
  <c r="D30" i="3" s="1"/>
  <c r="C31" i="2"/>
  <c r="D31" i="2"/>
  <c r="E31" i="2"/>
  <c r="F31" i="2"/>
  <c r="G31" i="2"/>
  <c r="H31" i="2"/>
  <c r="C32" i="2"/>
  <c r="D32" i="2"/>
  <c r="E32" i="2"/>
  <c r="E35" i="2" s="1"/>
  <c r="F32" i="2"/>
  <c r="G32" i="2"/>
  <c r="H32" i="2"/>
  <c r="C33" i="2"/>
  <c r="D33" i="2"/>
  <c r="E33" i="2"/>
  <c r="F33" i="2"/>
  <c r="G33" i="2"/>
  <c r="H33" i="2"/>
  <c r="C34" i="2"/>
  <c r="D34" i="2"/>
  <c r="E34" i="2"/>
  <c r="F34" i="2"/>
  <c r="G34" i="2"/>
  <c r="H34" i="2"/>
  <c r="D30" i="2"/>
  <c r="E30" i="2"/>
  <c r="F30" i="2"/>
  <c r="G30" i="2"/>
  <c r="H30" i="2"/>
  <c r="C30" i="2"/>
  <c r="H24" i="2"/>
  <c r="G24" i="2"/>
  <c r="F24" i="2"/>
  <c r="E24" i="2"/>
  <c r="D24" i="2"/>
  <c r="C24" i="2"/>
  <c r="I23" i="2"/>
  <c r="I22" i="2"/>
  <c r="I21" i="2"/>
  <c r="I20" i="2"/>
  <c r="I19" i="2"/>
  <c r="F30" i="1"/>
  <c r="H10" i="2"/>
  <c r="G10" i="2"/>
  <c r="F10" i="2"/>
  <c r="E10" i="2"/>
  <c r="D10" i="2"/>
  <c r="C10" i="2"/>
  <c r="I9" i="2"/>
  <c r="I8" i="2"/>
  <c r="I7" i="2"/>
  <c r="I6" i="2"/>
  <c r="I5" i="2"/>
  <c r="D36" i="1"/>
  <c r="E36" i="1"/>
  <c r="F36" i="1"/>
  <c r="G36" i="1"/>
  <c r="H36" i="1"/>
  <c r="I36" i="1"/>
  <c r="D37" i="1"/>
  <c r="E37" i="1"/>
  <c r="E43" i="1" s="1"/>
  <c r="F37" i="1"/>
  <c r="G37" i="1"/>
  <c r="H37" i="1"/>
  <c r="I37" i="1"/>
  <c r="I43" i="1" s="1"/>
  <c r="D38" i="1"/>
  <c r="E38" i="1"/>
  <c r="F38" i="1"/>
  <c r="G38" i="1"/>
  <c r="H38" i="1"/>
  <c r="I38" i="1"/>
  <c r="D39" i="1"/>
  <c r="E39" i="1"/>
  <c r="F39" i="1"/>
  <c r="G39" i="1"/>
  <c r="H39" i="1"/>
  <c r="I39" i="1"/>
  <c r="D40" i="1"/>
  <c r="E40" i="1"/>
  <c r="F40" i="1"/>
  <c r="G40" i="1"/>
  <c r="H40" i="1"/>
  <c r="I40" i="1"/>
  <c r="D41" i="1"/>
  <c r="E41" i="1"/>
  <c r="F41" i="1"/>
  <c r="G41" i="1"/>
  <c r="H41" i="1"/>
  <c r="I41" i="1"/>
  <c r="D42" i="1"/>
  <c r="E42" i="1"/>
  <c r="F42" i="1"/>
  <c r="G42" i="1"/>
  <c r="H42" i="1"/>
  <c r="I42" i="1"/>
  <c r="E35" i="1"/>
  <c r="F35" i="1"/>
  <c r="G35" i="1"/>
  <c r="H35" i="1"/>
  <c r="I35" i="1"/>
  <c r="D35" i="1"/>
  <c r="I29" i="1"/>
  <c r="I30" i="1" s="1"/>
  <c r="H29" i="1"/>
  <c r="H30" i="1" s="1"/>
  <c r="G29" i="1"/>
  <c r="G30" i="1" s="1"/>
  <c r="F29" i="1"/>
  <c r="E29" i="1"/>
  <c r="E30" i="1" s="1"/>
  <c r="D29" i="1"/>
  <c r="D30" i="1" s="1"/>
  <c r="J28" i="1"/>
  <c r="J27" i="1"/>
  <c r="J26" i="1"/>
  <c r="J25" i="1"/>
  <c r="J24" i="1"/>
  <c r="J23" i="1"/>
  <c r="J22" i="1"/>
  <c r="J21" i="1"/>
  <c r="J6" i="1"/>
  <c r="J7" i="1"/>
  <c r="J8" i="1"/>
  <c r="J9" i="1"/>
  <c r="J10" i="1"/>
  <c r="J11" i="1"/>
  <c r="J12" i="1"/>
  <c r="J5" i="1"/>
  <c r="J13" i="1" s="1"/>
  <c r="I13" i="1"/>
  <c r="H13" i="1"/>
  <c r="G13" i="1"/>
  <c r="F13" i="1"/>
  <c r="E13" i="1"/>
  <c r="D13" i="1"/>
  <c r="O10" i="3" l="1"/>
  <c r="O6" i="3"/>
  <c r="L9" i="4"/>
  <c r="J8" i="4"/>
  <c r="N6" i="4"/>
  <c r="N10" i="4" s="1"/>
  <c r="J37" i="1"/>
  <c r="O5" i="3"/>
  <c r="J9" i="4"/>
  <c r="N7" i="4"/>
  <c r="L6" i="4"/>
  <c r="L10" i="4" s="1"/>
  <c r="J39" i="1"/>
  <c r="I34" i="2"/>
  <c r="I32" i="2"/>
  <c r="J10" i="4"/>
  <c r="N8" i="4"/>
  <c r="J6" i="4"/>
  <c r="N38" i="3"/>
  <c r="N42" i="3"/>
  <c r="N37" i="3"/>
  <c r="N39" i="3"/>
  <c r="N41" i="3"/>
  <c r="K32" i="4"/>
  <c r="I5" i="4"/>
  <c r="M9" i="4"/>
  <c r="I9" i="4"/>
  <c r="K8" i="4"/>
  <c r="M7" i="4"/>
  <c r="I7" i="4"/>
  <c r="K6" i="4"/>
  <c r="K5" i="4"/>
  <c r="K9" i="4"/>
  <c r="M8" i="4"/>
  <c r="I8" i="4"/>
  <c r="M6" i="4"/>
  <c r="M10" i="4" s="1"/>
  <c r="N30" i="4"/>
  <c r="N35" i="4" s="1"/>
  <c r="E35" i="4"/>
  <c r="K34" i="4" s="1"/>
  <c r="F35" i="4"/>
  <c r="L30" i="4" s="1"/>
  <c r="C35" i="4"/>
  <c r="I32" i="4" s="1"/>
  <c r="G35" i="4"/>
  <c r="M34" i="4" s="1"/>
  <c r="D35" i="4"/>
  <c r="J30" i="4" s="1"/>
  <c r="N40" i="3"/>
  <c r="E43" i="3"/>
  <c r="K38" i="3" s="1"/>
  <c r="I43" i="3"/>
  <c r="K35" i="3"/>
  <c r="N35" i="3"/>
  <c r="G30" i="3"/>
  <c r="E30" i="3"/>
  <c r="I30" i="3"/>
  <c r="G43" i="3"/>
  <c r="M41" i="3" s="1"/>
  <c r="J10" i="3"/>
  <c r="J6" i="3"/>
  <c r="N5" i="3"/>
  <c r="M12" i="3"/>
  <c r="N11" i="3"/>
  <c r="K10" i="3"/>
  <c r="L9" i="3"/>
  <c r="M8" i="3"/>
  <c r="N7" i="3"/>
  <c r="K6" i="3"/>
  <c r="F43" i="3"/>
  <c r="L38" i="3" s="1"/>
  <c r="J11" i="3"/>
  <c r="J7" i="3"/>
  <c r="M5" i="3"/>
  <c r="N12" i="3"/>
  <c r="K11" i="3"/>
  <c r="L10" i="3"/>
  <c r="M9" i="3"/>
  <c r="N8" i="3"/>
  <c r="K7" i="3"/>
  <c r="L6" i="3"/>
  <c r="L13" i="3" s="1"/>
  <c r="J12" i="3"/>
  <c r="J8" i="3"/>
  <c r="K12" i="3"/>
  <c r="L11" i="3"/>
  <c r="M10" i="3"/>
  <c r="N9" i="3"/>
  <c r="K8" i="3"/>
  <c r="L7" i="3"/>
  <c r="M6" i="3"/>
  <c r="J5" i="3"/>
  <c r="J9" i="3"/>
  <c r="K5" i="3"/>
  <c r="L12" i="3"/>
  <c r="M11" i="3"/>
  <c r="N10" i="3"/>
  <c r="M7" i="3"/>
  <c r="N6" i="3"/>
  <c r="D43" i="3"/>
  <c r="J39" i="3" s="1"/>
  <c r="G35" i="2"/>
  <c r="F35" i="2"/>
  <c r="I30" i="2"/>
  <c r="I33" i="2"/>
  <c r="I31" i="2"/>
  <c r="H35" i="2"/>
  <c r="D35" i="2"/>
  <c r="C35" i="2"/>
  <c r="I24" i="2"/>
  <c r="I10" i="2"/>
  <c r="J40" i="1"/>
  <c r="J36" i="1"/>
  <c r="H43" i="1"/>
  <c r="G43" i="1"/>
  <c r="J41" i="1"/>
  <c r="F43" i="1"/>
  <c r="J42" i="1"/>
  <c r="J38" i="1"/>
  <c r="D43" i="1"/>
  <c r="J35" i="1"/>
  <c r="J29" i="1"/>
  <c r="J14" i="1" l="1"/>
  <c r="J15" i="1" s="1"/>
  <c r="J30" i="1"/>
  <c r="I33" i="4"/>
  <c r="J13" i="3"/>
  <c r="N13" i="3"/>
  <c r="M42" i="3"/>
  <c r="M13" i="3"/>
  <c r="K13" i="3"/>
  <c r="I10" i="4"/>
  <c r="I30" i="4"/>
  <c r="O13" i="3"/>
  <c r="K36" i="3"/>
  <c r="J37" i="3"/>
  <c r="N43" i="3"/>
  <c r="J42" i="3"/>
  <c r="M37" i="3"/>
  <c r="K37" i="3"/>
  <c r="M39" i="3"/>
  <c r="K41" i="3"/>
  <c r="K40" i="3"/>
  <c r="J35" i="3"/>
  <c r="L32" i="4"/>
  <c r="L34" i="4"/>
  <c r="L31" i="4"/>
  <c r="L33" i="4"/>
  <c r="L35" i="4" s="1"/>
  <c r="M30" i="4"/>
  <c r="M33" i="4"/>
  <c r="I31" i="4"/>
  <c r="I34" i="4"/>
  <c r="K31" i="4"/>
  <c r="J31" i="4"/>
  <c r="J33" i="4"/>
  <c r="J32" i="4"/>
  <c r="J34" i="4"/>
  <c r="M32" i="4"/>
  <c r="K30" i="4"/>
  <c r="K33" i="4"/>
  <c r="K10" i="4"/>
  <c r="M31" i="4"/>
  <c r="L35" i="3"/>
  <c r="L36" i="3"/>
  <c r="O41" i="3"/>
  <c r="O36" i="3"/>
  <c r="O37" i="3"/>
  <c r="O40" i="3"/>
  <c r="J36" i="3"/>
  <c r="J40" i="3"/>
  <c r="M38" i="3"/>
  <c r="J38" i="3"/>
  <c r="L40" i="3"/>
  <c r="L41" i="3"/>
  <c r="L37" i="3"/>
  <c r="M36" i="3"/>
  <c r="M40" i="3"/>
  <c r="K42" i="3"/>
  <c r="K39" i="3"/>
  <c r="K43" i="3" s="1"/>
  <c r="L42" i="3"/>
  <c r="O35" i="3"/>
  <c r="O39" i="3"/>
  <c r="L39" i="3"/>
  <c r="J41" i="3"/>
  <c r="O42" i="3"/>
  <c r="O38" i="3"/>
  <c r="M35" i="3"/>
  <c r="I35" i="2"/>
  <c r="J43" i="1"/>
  <c r="M43" i="3" l="1"/>
  <c r="K35" i="4"/>
  <c r="J35" i="4"/>
  <c r="I35" i="4"/>
  <c r="L43" i="3"/>
  <c r="J43" i="3"/>
  <c r="O43" i="3"/>
  <c r="M35" i="4"/>
</calcChain>
</file>

<file path=xl/sharedStrings.xml><?xml version="1.0" encoding="utf-8"?>
<sst xmlns="http://schemas.openxmlformats.org/spreadsheetml/2006/main" count="237" uniqueCount="39">
  <si>
    <t>M</t>
  </si>
  <si>
    <t>E</t>
  </si>
  <si>
    <t>D</t>
  </si>
  <si>
    <t>K</t>
  </si>
  <si>
    <t>I</t>
  </si>
  <si>
    <t>R</t>
  </si>
  <si>
    <t>EPSEVG - Titulats 2017/18</t>
  </si>
  <si>
    <t>2009/10</t>
  </si>
  <si>
    <t>2010/11</t>
  </si>
  <si>
    <t>2011/12</t>
  </si>
  <si>
    <t>2012/13</t>
  </si>
  <si>
    <t>2013/14</t>
  </si>
  <si>
    <t>2014/15</t>
  </si>
  <si>
    <t>2015/16</t>
  </si>
  <si>
    <t>Anys dedicats</t>
  </si>
  <si>
    <t>Any inici estudis</t>
  </si>
  <si>
    <t>Titulacions</t>
  </si>
  <si>
    <t>Total=</t>
  </si>
  <si>
    <t>2016/17</t>
  </si>
  <si>
    <t>Total</t>
  </si>
  <si>
    <t>Total titulats (amb competència el 3ª llengua)=</t>
  </si>
  <si>
    <t>respecte als anys dedicats als estudis</t>
  </si>
  <si>
    <t xml:space="preserve">Distribució de titulats a cada titulació </t>
  </si>
  <si>
    <t>Nota mitjana (x.00- x.99)</t>
  </si>
  <si>
    <t>Sense competencia en 3ª llengua=</t>
  </si>
  <si>
    <t>Sense 3ªLl</t>
  </si>
  <si>
    <t>% Total</t>
  </si>
  <si>
    <t>respecte a la nota mitjana fi de carrera</t>
  </si>
  <si>
    <t>Nombre d'estudiants només pendents 3ª llegua</t>
  </si>
  <si>
    <t xml:space="preserve">Distribució del % de titulats a cada titulació </t>
  </si>
  <si>
    <t>el total de</t>
  </si>
  <si>
    <t>titulats</t>
  </si>
  <si>
    <t>% respecte</t>
  </si>
  <si>
    <t>Nombre d'estudiants només pendents de 3ª llengua</t>
  </si>
  <si>
    <t>Nombre d'estudiants titulats amb la 3ª llengua</t>
  </si>
  <si>
    <t>Nombre d'estudiants titulats o pendents 3ª llengua</t>
  </si>
  <si>
    <t>Nombre d'estudiants només pendents 3ª llengua</t>
  </si>
  <si>
    <t>% d'estudiants titulats o pendents 3ª llengua</t>
  </si>
  <si>
    <t>% d'estudiants titulats amb la 3ª llengua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</si>
</sst>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4"/>
      <color rgb="FF0000FF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1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2" fillId="0" borderId="0" xfId="0" applyFont="1" applyAlignment="1">
      <alignment horizontal="right" vertical="top"/>
    </xf>
    <xf numFmtId="0" fontId="3" fillId="0" borderId="0" xfId="0" applyFont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right" vertical="top"/>
    </xf>
    <xf numFmtId="0" fontId="0" fillId="0" borderId="1" xfId="0" applyBorder="1" applyAlignment="1">
      <alignment horizontal="right"/>
    </xf>
    <xf numFmtId="0" fontId="0" fillId="0" borderId="1" xfId="0" applyBorder="1"/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right" vertical="top" wrapText="1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right" vertical="top"/>
    </xf>
    <xf numFmtId="164" fontId="0" fillId="0" borderId="0" xfId="0" applyNumberFormat="1" applyAlignment="1">
      <alignment horizontal="right" vertical="top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right" vertical="top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right" vertical="top"/>
    </xf>
    <xf numFmtId="0" fontId="5" fillId="0" borderId="0" xfId="0" applyFont="1"/>
    <xf numFmtId="0" fontId="6" fillId="0" borderId="0" xfId="0" applyFont="1" applyAlignment="1">
      <alignment horizontal="left" vertical="top"/>
    </xf>
    <xf numFmtId="164" fontId="0" fillId="0" borderId="1" xfId="0" applyNumberFormat="1" applyBorder="1" applyAlignment="1">
      <alignment horizontal="right"/>
    </xf>
    <xf numFmtId="164" fontId="0" fillId="2" borderId="1" xfId="0" applyNumberFormat="1" applyFill="1" applyBorder="1" applyAlignment="1">
      <alignment horizontal="right"/>
    </xf>
    <xf numFmtId="164" fontId="1" fillId="0" borderId="1" xfId="0" applyNumberFormat="1" applyFont="1" applyBorder="1" applyAlignment="1">
      <alignment horizontal="right" vertical="top"/>
    </xf>
    <xf numFmtId="164" fontId="1" fillId="0" borderId="0" xfId="0" applyNumberFormat="1" applyFont="1" applyAlignment="1">
      <alignment horizontal="right" vertical="top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66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'Anys dedicats'!$D$4</c:f>
              <c:strCache>
                <c:ptCount val="1"/>
                <c:pt idx="0">
                  <c:v>M</c:v>
                </c:pt>
              </c:strCache>
            </c:strRef>
          </c:tx>
          <c:cat>
            <c:numRef>
              <c:f>'Anys dedicats'!$C$5:$C$12</c:f>
              <c:numCache>
                <c:formatCode>General</c:formatCode>
                <c:ptCount val="8"/>
                <c:pt idx="0">
                  <c:v>9</c:v>
                </c:pt>
                <c:pt idx="1">
                  <c:v>8</c:v>
                </c:pt>
                <c:pt idx="2">
                  <c:v>7</c:v>
                </c:pt>
                <c:pt idx="3">
                  <c:v>6</c:v>
                </c:pt>
                <c:pt idx="4">
                  <c:v>5</c:v>
                </c:pt>
                <c:pt idx="5">
                  <c:v>4</c:v>
                </c:pt>
                <c:pt idx="6">
                  <c:v>3</c:v>
                </c:pt>
                <c:pt idx="7">
                  <c:v>2</c:v>
                </c:pt>
              </c:numCache>
            </c:numRef>
          </c:cat>
          <c:val>
            <c:numRef>
              <c:f>'Anys dedicats'!$D$5:$D$12</c:f>
              <c:numCache>
                <c:formatCode>General</c:formatCode>
                <c:ptCount val="8"/>
                <c:pt idx="0">
                  <c:v>3</c:v>
                </c:pt>
                <c:pt idx="1">
                  <c:v>6</c:v>
                </c:pt>
                <c:pt idx="2">
                  <c:v>3</c:v>
                </c:pt>
                <c:pt idx="3">
                  <c:v>8</c:v>
                </c:pt>
                <c:pt idx="4">
                  <c:v>20</c:v>
                </c:pt>
                <c:pt idx="5">
                  <c:v>18</c:v>
                </c:pt>
                <c:pt idx="6">
                  <c:v>13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DD2-4325-91F5-B42BA1569359}"/>
            </c:ext>
          </c:extLst>
        </c:ser>
        <c:ser>
          <c:idx val="1"/>
          <c:order val="1"/>
          <c:tx>
            <c:strRef>
              <c:f>'Anys dedicats'!$E$4</c:f>
              <c:strCache>
                <c:ptCount val="1"/>
                <c:pt idx="0">
                  <c:v>D</c:v>
                </c:pt>
              </c:strCache>
            </c:strRef>
          </c:tx>
          <c:cat>
            <c:numRef>
              <c:f>'Anys dedicats'!$C$5:$C$12</c:f>
              <c:numCache>
                <c:formatCode>General</c:formatCode>
                <c:ptCount val="8"/>
                <c:pt idx="0">
                  <c:v>9</c:v>
                </c:pt>
                <c:pt idx="1">
                  <c:v>8</c:v>
                </c:pt>
                <c:pt idx="2">
                  <c:v>7</c:v>
                </c:pt>
                <c:pt idx="3">
                  <c:v>6</c:v>
                </c:pt>
                <c:pt idx="4">
                  <c:v>5</c:v>
                </c:pt>
                <c:pt idx="5">
                  <c:v>4</c:v>
                </c:pt>
                <c:pt idx="6">
                  <c:v>3</c:v>
                </c:pt>
                <c:pt idx="7">
                  <c:v>2</c:v>
                </c:pt>
              </c:numCache>
            </c:numRef>
          </c:cat>
          <c:val>
            <c:numRef>
              <c:f>'Anys dedicats'!$E$5:$E$12</c:f>
              <c:numCache>
                <c:formatCode>General</c:formatCode>
                <c:ptCount val="8"/>
                <c:pt idx="0">
                  <c:v>1</c:v>
                </c:pt>
                <c:pt idx="1">
                  <c:v>3</c:v>
                </c:pt>
                <c:pt idx="2">
                  <c:v>3</c:v>
                </c:pt>
                <c:pt idx="3">
                  <c:v>16</c:v>
                </c:pt>
                <c:pt idx="4">
                  <c:v>21</c:v>
                </c:pt>
                <c:pt idx="5">
                  <c:v>23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DD2-4325-91F5-B42BA1569359}"/>
            </c:ext>
          </c:extLst>
        </c:ser>
        <c:ser>
          <c:idx val="2"/>
          <c:order val="2"/>
          <c:tx>
            <c:strRef>
              <c:f>'Anys dedicats'!$F$4</c:f>
              <c:strCache>
                <c:ptCount val="1"/>
                <c:pt idx="0">
                  <c:v>K</c:v>
                </c:pt>
              </c:strCache>
            </c:strRef>
          </c:tx>
          <c:cat>
            <c:numRef>
              <c:f>'Anys dedicats'!$C$5:$C$12</c:f>
              <c:numCache>
                <c:formatCode>General</c:formatCode>
                <c:ptCount val="8"/>
                <c:pt idx="0">
                  <c:v>9</c:v>
                </c:pt>
                <c:pt idx="1">
                  <c:v>8</c:v>
                </c:pt>
                <c:pt idx="2">
                  <c:v>7</c:v>
                </c:pt>
                <c:pt idx="3">
                  <c:v>6</c:v>
                </c:pt>
                <c:pt idx="4">
                  <c:v>5</c:v>
                </c:pt>
                <c:pt idx="5">
                  <c:v>4</c:v>
                </c:pt>
                <c:pt idx="6">
                  <c:v>3</c:v>
                </c:pt>
                <c:pt idx="7">
                  <c:v>2</c:v>
                </c:pt>
              </c:numCache>
            </c:numRef>
          </c:cat>
          <c:val>
            <c:numRef>
              <c:f>'Anys dedicats'!$F$5:$F$12</c:f>
              <c:numCache>
                <c:formatCode>General</c:formatCode>
                <c:ptCount val="8"/>
                <c:pt idx="0">
                  <c:v>0</c:v>
                </c:pt>
                <c:pt idx="1">
                  <c:v>3</c:v>
                </c:pt>
                <c:pt idx="2">
                  <c:v>1</c:v>
                </c:pt>
                <c:pt idx="3">
                  <c:v>2</c:v>
                </c:pt>
                <c:pt idx="4">
                  <c:v>6</c:v>
                </c:pt>
                <c:pt idx="5">
                  <c:v>10</c:v>
                </c:pt>
                <c:pt idx="6">
                  <c:v>4</c:v>
                </c:pt>
                <c:pt idx="7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DD2-4325-91F5-B42BA1569359}"/>
            </c:ext>
          </c:extLst>
        </c:ser>
        <c:ser>
          <c:idx val="3"/>
          <c:order val="3"/>
          <c:tx>
            <c:strRef>
              <c:f>'Anys dedicats'!$G$4</c:f>
              <c:strCache>
                <c:ptCount val="1"/>
                <c:pt idx="0">
                  <c:v>E</c:v>
                </c:pt>
              </c:strCache>
            </c:strRef>
          </c:tx>
          <c:cat>
            <c:numRef>
              <c:f>'Anys dedicats'!$C$5:$C$12</c:f>
              <c:numCache>
                <c:formatCode>General</c:formatCode>
                <c:ptCount val="8"/>
                <c:pt idx="0">
                  <c:v>9</c:v>
                </c:pt>
                <c:pt idx="1">
                  <c:v>8</c:v>
                </c:pt>
                <c:pt idx="2">
                  <c:v>7</c:v>
                </c:pt>
                <c:pt idx="3">
                  <c:v>6</c:v>
                </c:pt>
                <c:pt idx="4">
                  <c:v>5</c:v>
                </c:pt>
                <c:pt idx="5">
                  <c:v>4</c:v>
                </c:pt>
                <c:pt idx="6">
                  <c:v>3</c:v>
                </c:pt>
                <c:pt idx="7">
                  <c:v>2</c:v>
                </c:pt>
              </c:numCache>
            </c:numRef>
          </c:cat>
          <c:val>
            <c:numRef>
              <c:f>'Anys dedicats'!$G$5:$G$12</c:f>
              <c:numCache>
                <c:formatCode>General</c:formatCode>
                <c:ptCount val="8"/>
                <c:pt idx="0">
                  <c:v>0</c:v>
                </c:pt>
                <c:pt idx="1">
                  <c:v>2</c:v>
                </c:pt>
                <c:pt idx="2">
                  <c:v>6</c:v>
                </c:pt>
                <c:pt idx="3">
                  <c:v>3</c:v>
                </c:pt>
                <c:pt idx="4">
                  <c:v>3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DD2-4325-91F5-B42BA1569359}"/>
            </c:ext>
          </c:extLst>
        </c:ser>
        <c:ser>
          <c:idx val="4"/>
          <c:order val="4"/>
          <c:tx>
            <c:strRef>
              <c:f>'Anys dedicats'!$H$4</c:f>
              <c:strCache>
                <c:ptCount val="1"/>
                <c:pt idx="0">
                  <c:v>I</c:v>
                </c:pt>
              </c:strCache>
            </c:strRef>
          </c:tx>
          <c:cat>
            <c:numRef>
              <c:f>'Anys dedicats'!$C$5:$C$12</c:f>
              <c:numCache>
                <c:formatCode>General</c:formatCode>
                <c:ptCount val="8"/>
                <c:pt idx="0">
                  <c:v>9</c:v>
                </c:pt>
                <c:pt idx="1">
                  <c:v>8</c:v>
                </c:pt>
                <c:pt idx="2">
                  <c:v>7</c:v>
                </c:pt>
                <c:pt idx="3">
                  <c:v>6</c:v>
                </c:pt>
                <c:pt idx="4">
                  <c:v>5</c:v>
                </c:pt>
                <c:pt idx="5">
                  <c:v>4</c:v>
                </c:pt>
                <c:pt idx="6">
                  <c:v>3</c:v>
                </c:pt>
                <c:pt idx="7">
                  <c:v>2</c:v>
                </c:pt>
              </c:numCache>
            </c:numRef>
          </c:cat>
          <c:val>
            <c:numRef>
              <c:f>'Anys dedicats'!$H$5:$H$12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3</c:v>
                </c:pt>
                <c:pt idx="4">
                  <c:v>2</c:v>
                </c:pt>
                <c:pt idx="5">
                  <c:v>4</c:v>
                </c:pt>
                <c:pt idx="6">
                  <c:v>0</c:v>
                </c:pt>
                <c:pt idx="7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DD2-4325-91F5-B42BA1569359}"/>
            </c:ext>
          </c:extLst>
        </c:ser>
        <c:ser>
          <c:idx val="5"/>
          <c:order val="5"/>
          <c:tx>
            <c:strRef>
              <c:f>'Anys dedicats'!$I$4</c:f>
              <c:strCache>
                <c:ptCount val="1"/>
                <c:pt idx="0">
                  <c:v>R</c:v>
                </c:pt>
              </c:strCache>
            </c:strRef>
          </c:tx>
          <c:cat>
            <c:numRef>
              <c:f>'Anys dedicats'!$C$5:$C$12</c:f>
              <c:numCache>
                <c:formatCode>General</c:formatCode>
                <c:ptCount val="8"/>
                <c:pt idx="0">
                  <c:v>9</c:v>
                </c:pt>
                <c:pt idx="1">
                  <c:v>8</c:v>
                </c:pt>
                <c:pt idx="2">
                  <c:v>7</c:v>
                </c:pt>
                <c:pt idx="3">
                  <c:v>6</c:v>
                </c:pt>
                <c:pt idx="4">
                  <c:v>5</c:v>
                </c:pt>
                <c:pt idx="5">
                  <c:v>4</c:v>
                </c:pt>
                <c:pt idx="6">
                  <c:v>3</c:v>
                </c:pt>
                <c:pt idx="7">
                  <c:v>2</c:v>
                </c:pt>
              </c:numCache>
            </c:numRef>
          </c:cat>
          <c:val>
            <c:numRef>
              <c:f>'Anys dedicats'!$I$5:$I$12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DD2-4325-91F5-B42BA15693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114880"/>
        <c:axId val="173708416"/>
      </c:lineChart>
      <c:catAx>
        <c:axId val="175114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73708416"/>
        <c:crosses val="autoZero"/>
        <c:auto val="1"/>
        <c:lblAlgn val="ctr"/>
        <c:lblOffset val="100"/>
        <c:noMultiLvlLbl val="0"/>
      </c:catAx>
      <c:valAx>
        <c:axId val="1737084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7511488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Nota_mitjana!$C$18</c:f>
              <c:strCache>
                <c:ptCount val="1"/>
                <c:pt idx="0">
                  <c:v>M</c:v>
                </c:pt>
              </c:strCache>
            </c:strRef>
          </c:tx>
          <c:cat>
            <c:numRef>
              <c:f>Nota_mitjana!$B$19:$B$23</c:f>
              <c:numCache>
                <c:formatCode>General</c:formatCode>
                <c:ptCount val="5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</c:numCache>
            </c:numRef>
          </c:cat>
          <c:val>
            <c:numRef>
              <c:f>Nota_mitjana!$C$19:$C$23</c:f>
              <c:numCache>
                <c:formatCode>General</c:formatCode>
                <c:ptCount val="5"/>
                <c:pt idx="0">
                  <c:v>1</c:v>
                </c:pt>
                <c:pt idx="1">
                  <c:v>5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F6A-4B97-9BD4-EF5497D23CFA}"/>
            </c:ext>
          </c:extLst>
        </c:ser>
        <c:ser>
          <c:idx val="1"/>
          <c:order val="1"/>
          <c:tx>
            <c:strRef>
              <c:f>Nota_mitjana!$D$18</c:f>
              <c:strCache>
                <c:ptCount val="1"/>
                <c:pt idx="0">
                  <c:v>D</c:v>
                </c:pt>
              </c:strCache>
            </c:strRef>
          </c:tx>
          <c:cat>
            <c:numRef>
              <c:f>Nota_mitjana!$B$19:$B$23</c:f>
              <c:numCache>
                <c:formatCode>General</c:formatCode>
                <c:ptCount val="5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</c:numCache>
            </c:numRef>
          </c:cat>
          <c:val>
            <c:numRef>
              <c:f>Nota_mitjana!$D$19:$D$23</c:f>
              <c:numCache>
                <c:formatCode>General</c:formatCode>
                <c:ptCount val="5"/>
                <c:pt idx="0">
                  <c:v>0</c:v>
                </c:pt>
                <c:pt idx="1">
                  <c:v>14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6A-4B97-9BD4-EF5497D23CFA}"/>
            </c:ext>
          </c:extLst>
        </c:ser>
        <c:ser>
          <c:idx val="2"/>
          <c:order val="2"/>
          <c:tx>
            <c:strRef>
              <c:f>Nota_mitjana!$E$18</c:f>
              <c:strCache>
                <c:ptCount val="1"/>
                <c:pt idx="0">
                  <c:v>K</c:v>
                </c:pt>
              </c:strCache>
            </c:strRef>
          </c:tx>
          <c:cat>
            <c:numRef>
              <c:f>Nota_mitjana!$B$19:$B$23</c:f>
              <c:numCache>
                <c:formatCode>General</c:formatCode>
                <c:ptCount val="5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</c:numCache>
            </c:numRef>
          </c:cat>
          <c:val>
            <c:numRef>
              <c:f>Nota_mitjana!$E$19:$E$23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F6A-4B97-9BD4-EF5497D23CFA}"/>
            </c:ext>
          </c:extLst>
        </c:ser>
        <c:ser>
          <c:idx val="3"/>
          <c:order val="3"/>
          <c:tx>
            <c:strRef>
              <c:f>Nota_mitjana!$F$18</c:f>
              <c:strCache>
                <c:ptCount val="1"/>
                <c:pt idx="0">
                  <c:v>E</c:v>
                </c:pt>
              </c:strCache>
            </c:strRef>
          </c:tx>
          <c:cat>
            <c:numRef>
              <c:f>Nota_mitjana!$B$19:$B$23</c:f>
              <c:numCache>
                <c:formatCode>General</c:formatCode>
                <c:ptCount val="5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</c:numCache>
            </c:numRef>
          </c:cat>
          <c:val>
            <c:numRef>
              <c:f>Nota_mitjana!$F$19:$F$23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F6A-4B97-9BD4-EF5497D23CFA}"/>
            </c:ext>
          </c:extLst>
        </c:ser>
        <c:ser>
          <c:idx val="4"/>
          <c:order val="4"/>
          <c:tx>
            <c:strRef>
              <c:f>Nota_mitjana!$G$18</c:f>
              <c:strCache>
                <c:ptCount val="1"/>
                <c:pt idx="0">
                  <c:v>I</c:v>
                </c:pt>
              </c:strCache>
            </c:strRef>
          </c:tx>
          <c:cat>
            <c:numRef>
              <c:f>Nota_mitjana!$B$19:$B$23</c:f>
              <c:numCache>
                <c:formatCode>General</c:formatCode>
                <c:ptCount val="5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</c:numCache>
            </c:numRef>
          </c:cat>
          <c:val>
            <c:numRef>
              <c:f>Nota_mitjana!$G$19:$G$23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F6A-4B97-9BD4-EF5497D23CFA}"/>
            </c:ext>
          </c:extLst>
        </c:ser>
        <c:ser>
          <c:idx val="5"/>
          <c:order val="5"/>
          <c:tx>
            <c:strRef>
              <c:f>Nota_mitjana!$H$18</c:f>
              <c:strCache>
                <c:ptCount val="1"/>
                <c:pt idx="0">
                  <c:v>R</c:v>
                </c:pt>
              </c:strCache>
            </c:strRef>
          </c:tx>
          <c:cat>
            <c:numRef>
              <c:f>Nota_mitjana!$B$19:$B$23</c:f>
              <c:numCache>
                <c:formatCode>General</c:formatCode>
                <c:ptCount val="5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</c:numCache>
            </c:numRef>
          </c:cat>
          <c:val>
            <c:numRef>
              <c:f>Nota_mitjana!$H$19:$H$23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F6A-4B97-9BD4-EF5497D23C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514240"/>
        <c:axId val="101528320"/>
      </c:lineChart>
      <c:catAx>
        <c:axId val="101514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1528320"/>
        <c:crosses val="autoZero"/>
        <c:auto val="1"/>
        <c:lblAlgn val="ctr"/>
        <c:lblOffset val="100"/>
        <c:noMultiLvlLbl val="0"/>
      </c:catAx>
      <c:valAx>
        <c:axId val="1015283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151424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Percent_nota_mitjana!$I$4</c:f>
              <c:strCache>
                <c:ptCount val="1"/>
                <c:pt idx="0">
                  <c:v>M</c:v>
                </c:pt>
              </c:strCache>
            </c:strRef>
          </c:tx>
          <c:invertIfNegative val="0"/>
          <c:cat>
            <c:numRef>
              <c:f>Percent_nota_mitjana!$B$5:$B$9</c:f>
              <c:numCache>
                <c:formatCode>General</c:formatCode>
                <c:ptCount val="5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</c:numCache>
            </c:numRef>
          </c:cat>
          <c:val>
            <c:numRef>
              <c:f>Percent_nota_mitjana!$I$5:$I$9</c:f>
              <c:numCache>
                <c:formatCode>0.0%</c:formatCode>
                <c:ptCount val="5"/>
                <c:pt idx="0">
                  <c:v>0.16901408450704225</c:v>
                </c:pt>
                <c:pt idx="1">
                  <c:v>0.59154929577464788</c:v>
                </c:pt>
                <c:pt idx="2">
                  <c:v>0.18309859154929578</c:v>
                </c:pt>
                <c:pt idx="3">
                  <c:v>5.6338028169014086E-2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37-426B-8102-26DFE678445F}"/>
            </c:ext>
          </c:extLst>
        </c:ser>
        <c:ser>
          <c:idx val="1"/>
          <c:order val="1"/>
          <c:tx>
            <c:strRef>
              <c:f>Percent_nota_mitjana!$J$4</c:f>
              <c:strCache>
                <c:ptCount val="1"/>
                <c:pt idx="0">
                  <c:v>D</c:v>
                </c:pt>
              </c:strCache>
            </c:strRef>
          </c:tx>
          <c:invertIfNegative val="0"/>
          <c:cat>
            <c:numRef>
              <c:f>Percent_nota_mitjana!$B$5:$B$9</c:f>
              <c:numCache>
                <c:formatCode>General</c:formatCode>
                <c:ptCount val="5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</c:numCache>
            </c:numRef>
          </c:cat>
          <c:val>
            <c:numRef>
              <c:f>Percent_nota_mitjana!$J$5:$J$9</c:f>
              <c:numCache>
                <c:formatCode>0.0%</c:formatCode>
                <c:ptCount val="5"/>
                <c:pt idx="0">
                  <c:v>2.9850746268656716E-2</c:v>
                </c:pt>
                <c:pt idx="1">
                  <c:v>0.74626865671641796</c:v>
                </c:pt>
                <c:pt idx="2">
                  <c:v>0.17910447761194029</c:v>
                </c:pt>
                <c:pt idx="3">
                  <c:v>4.4776119402985072E-2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237-426B-8102-26DFE678445F}"/>
            </c:ext>
          </c:extLst>
        </c:ser>
        <c:ser>
          <c:idx val="2"/>
          <c:order val="2"/>
          <c:tx>
            <c:strRef>
              <c:f>Percent_nota_mitjana!$K$4</c:f>
              <c:strCache>
                <c:ptCount val="1"/>
                <c:pt idx="0">
                  <c:v>K</c:v>
                </c:pt>
              </c:strCache>
            </c:strRef>
          </c:tx>
          <c:invertIfNegative val="0"/>
          <c:cat>
            <c:numRef>
              <c:f>Percent_nota_mitjana!$B$5:$B$9</c:f>
              <c:numCache>
                <c:formatCode>General</c:formatCode>
                <c:ptCount val="5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</c:numCache>
            </c:numRef>
          </c:cat>
          <c:val>
            <c:numRef>
              <c:f>Percent_nota_mitjana!$K$5:$K$9</c:f>
              <c:numCache>
                <c:formatCode>0.0%</c:formatCode>
                <c:ptCount val="5"/>
                <c:pt idx="0">
                  <c:v>0.14285714285714285</c:v>
                </c:pt>
                <c:pt idx="1">
                  <c:v>0.7857142857142857</c:v>
                </c:pt>
                <c:pt idx="2">
                  <c:v>7.1428571428571425E-2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237-426B-8102-26DFE678445F}"/>
            </c:ext>
          </c:extLst>
        </c:ser>
        <c:ser>
          <c:idx val="3"/>
          <c:order val="3"/>
          <c:tx>
            <c:strRef>
              <c:f>Percent_nota_mitjana!$L$4</c:f>
              <c:strCache>
                <c:ptCount val="1"/>
                <c:pt idx="0">
                  <c:v>E</c:v>
                </c:pt>
              </c:strCache>
            </c:strRef>
          </c:tx>
          <c:invertIfNegative val="0"/>
          <c:cat>
            <c:numRef>
              <c:f>Percent_nota_mitjana!$B$5:$B$9</c:f>
              <c:numCache>
                <c:formatCode>General</c:formatCode>
                <c:ptCount val="5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</c:numCache>
            </c:numRef>
          </c:cat>
          <c:val>
            <c:numRef>
              <c:f>Percent_nota_mitjana!$L$5:$L$9</c:f>
              <c:numCache>
                <c:formatCode>0.0%</c:formatCode>
                <c:ptCount val="5"/>
                <c:pt idx="0">
                  <c:v>0.26666666666666666</c:v>
                </c:pt>
                <c:pt idx="1">
                  <c:v>0.6</c:v>
                </c:pt>
                <c:pt idx="2">
                  <c:v>6.6666666666666666E-2</c:v>
                </c:pt>
                <c:pt idx="3">
                  <c:v>6.6666666666666666E-2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237-426B-8102-26DFE678445F}"/>
            </c:ext>
          </c:extLst>
        </c:ser>
        <c:ser>
          <c:idx val="4"/>
          <c:order val="4"/>
          <c:tx>
            <c:strRef>
              <c:f>Percent_nota_mitjana!$M$4</c:f>
              <c:strCache>
                <c:ptCount val="1"/>
                <c:pt idx="0">
                  <c:v>I</c:v>
                </c:pt>
              </c:strCache>
            </c:strRef>
          </c:tx>
          <c:invertIfNegative val="0"/>
          <c:cat>
            <c:numRef>
              <c:f>Percent_nota_mitjana!$B$5:$B$9</c:f>
              <c:numCache>
                <c:formatCode>General</c:formatCode>
                <c:ptCount val="5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</c:numCache>
            </c:numRef>
          </c:cat>
          <c:val>
            <c:numRef>
              <c:f>Percent_nota_mitjana!$M$5:$M$9</c:f>
              <c:numCache>
                <c:formatCode>0.0%</c:formatCode>
                <c:ptCount val="5"/>
                <c:pt idx="0">
                  <c:v>0</c:v>
                </c:pt>
                <c:pt idx="1">
                  <c:v>0.58333333333333337</c:v>
                </c:pt>
                <c:pt idx="2">
                  <c:v>0.33333333333333331</c:v>
                </c:pt>
                <c:pt idx="3">
                  <c:v>8.3333333333333329E-2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237-426B-8102-26DFE678445F}"/>
            </c:ext>
          </c:extLst>
        </c:ser>
        <c:ser>
          <c:idx val="5"/>
          <c:order val="5"/>
          <c:tx>
            <c:strRef>
              <c:f>Percent_nota_mitjana!$N$4</c:f>
              <c:strCache>
                <c:ptCount val="1"/>
                <c:pt idx="0">
                  <c:v>R</c:v>
                </c:pt>
              </c:strCache>
            </c:strRef>
          </c:tx>
          <c:invertIfNegative val="0"/>
          <c:cat>
            <c:numRef>
              <c:f>Percent_nota_mitjana!$B$5:$B$9</c:f>
              <c:numCache>
                <c:formatCode>General</c:formatCode>
                <c:ptCount val="5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</c:numCache>
            </c:numRef>
          </c:cat>
          <c:val>
            <c:numRef>
              <c:f>Percent_nota_mitjana!$N$5:$N$9</c:f>
              <c:numCache>
                <c:formatCode>0.0%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0.5</c:v>
                </c:pt>
                <c:pt idx="3">
                  <c:v>0</c:v>
                </c:pt>
                <c:pt idx="4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237-426B-8102-26DFE67844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564416"/>
        <c:axId val="101565952"/>
      </c:barChart>
      <c:catAx>
        <c:axId val="101564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1565952"/>
        <c:crosses val="autoZero"/>
        <c:auto val="1"/>
        <c:lblAlgn val="ctr"/>
        <c:lblOffset val="100"/>
        <c:noMultiLvlLbl val="0"/>
      </c:catAx>
      <c:valAx>
        <c:axId val="101565952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10156441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Percent_nota_mitjana!$I$29</c:f>
              <c:strCache>
                <c:ptCount val="1"/>
                <c:pt idx="0">
                  <c:v>M</c:v>
                </c:pt>
              </c:strCache>
            </c:strRef>
          </c:tx>
          <c:invertIfNegative val="0"/>
          <c:cat>
            <c:numRef>
              <c:f>Percent_nota_mitjana!$B$30:$B$34</c:f>
              <c:numCache>
                <c:formatCode>General</c:formatCode>
                <c:ptCount val="5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</c:numCache>
            </c:numRef>
          </c:cat>
          <c:val>
            <c:numRef>
              <c:f>Percent_nota_mitjana!$I$30:$I$34</c:f>
              <c:numCache>
                <c:formatCode>0.0%</c:formatCode>
                <c:ptCount val="5"/>
                <c:pt idx="0">
                  <c:v>0.171875</c:v>
                </c:pt>
                <c:pt idx="1">
                  <c:v>0.578125</c:v>
                </c:pt>
                <c:pt idx="2">
                  <c:v>0.203125</c:v>
                </c:pt>
                <c:pt idx="3">
                  <c:v>4.6875E-2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0D-4DCA-91DD-AC0DBFDB7AC3}"/>
            </c:ext>
          </c:extLst>
        </c:ser>
        <c:ser>
          <c:idx val="1"/>
          <c:order val="1"/>
          <c:tx>
            <c:strRef>
              <c:f>Percent_nota_mitjana!$J$29</c:f>
              <c:strCache>
                <c:ptCount val="1"/>
                <c:pt idx="0">
                  <c:v>D</c:v>
                </c:pt>
              </c:strCache>
            </c:strRef>
          </c:tx>
          <c:invertIfNegative val="0"/>
          <c:cat>
            <c:numRef>
              <c:f>Percent_nota_mitjana!$B$30:$B$34</c:f>
              <c:numCache>
                <c:formatCode>General</c:formatCode>
                <c:ptCount val="5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</c:numCache>
            </c:numRef>
          </c:cat>
          <c:val>
            <c:numRef>
              <c:f>Percent_nota_mitjana!$J$30:$J$34</c:f>
              <c:numCache>
                <c:formatCode>0.0%</c:formatCode>
                <c:ptCount val="5"/>
                <c:pt idx="0">
                  <c:v>3.8461538461538464E-2</c:v>
                </c:pt>
                <c:pt idx="1">
                  <c:v>0.69230769230769229</c:v>
                </c:pt>
                <c:pt idx="2">
                  <c:v>0.21153846153846154</c:v>
                </c:pt>
                <c:pt idx="3">
                  <c:v>5.7692307692307696E-2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0D-4DCA-91DD-AC0DBFDB7AC3}"/>
            </c:ext>
          </c:extLst>
        </c:ser>
        <c:ser>
          <c:idx val="2"/>
          <c:order val="2"/>
          <c:tx>
            <c:strRef>
              <c:f>Percent_nota_mitjana!$K$29</c:f>
              <c:strCache>
                <c:ptCount val="1"/>
                <c:pt idx="0">
                  <c:v>K</c:v>
                </c:pt>
              </c:strCache>
            </c:strRef>
          </c:tx>
          <c:invertIfNegative val="0"/>
          <c:cat>
            <c:numRef>
              <c:f>Percent_nota_mitjana!$B$30:$B$34</c:f>
              <c:numCache>
                <c:formatCode>General</c:formatCode>
                <c:ptCount val="5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</c:numCache>
            </c:numRef>
          </c:cat>
          <c:val>
            <c:numRef>
              <c:f>Percent_nota_mitjana!$K$30:$K$34</c:f>
              <c:numCache>
                <c:formatCode>0.0%</c:formatCode>
                <c:ptCount val="5"/>
                <c:pt idx="0">
                  <c:v>0.14814814814814814</c:v>
                </c:pt>
                <c:pt idx="1">
                  <c:v>0.77777777777777779</c:v>
                </c:pt>
                <c:pt idx="2">
                  <c:v>7.407407407407407E-2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C0D-4DCA-91DD-AC0DBFDB7AC3}"/>
            </c:ext>
          </c:extLst>
        </c:ser>
        <c:ser>
          <c:idx val="3"/>
          <c:order val="3"/>
          <c:tx>
            <c:strRef>
              <c:f>Percent_nota_mitjana!$L$29</c:f>
              <c:strCache>
                <c:ptCount val="1"/>
                <c:pt idx="0">
                  <c:v>E</c:v>
                </c:pt>
              </c:strCache>
            </c:strRef>
          </c:tx>
          <c:invertIfNegative val="0"/>
          <c:cat>
            <c:numRef>
              <c:f>Percent_nota_mitjana!$B$30:$B$34</c:f>
              <c:numCache>
                <c:formatCode>General</c:formatCode>
                <c:ptCount val="5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</c:numCache>
            </c:numRef>
          </c:cat>
          <c:val>
            <c:numRef>
              <c:f>Percent_nota_mitjana!$L$30:$L$34</c:f>
              <c:numCache>
                <c:formatCode>0.0%</c:formatCode>
                <c:ptCount val="5"/>
                <c:pt idx="0">
                  <c:v>0.23076923076923078</c:v>
                </c:pt>
                <c:pt idx="1">
                  <c:v>0.61538461538461542</c:v>
                </c:pt>
                <c:pt idx="2">
                  <c:v>7.6923076923076927E-2</c:v>
                </c:pt>
                <c:pt idx="3">
                  <c:v>7.6923076923076927E-2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C0D-4DCA-91DD-AC0DBFDB7AC3}"/>
            </c:ext>
          </c:extLst>
        </c:ser>
        <c:ser>
          <c:idx val="4"/>
          <c:order val="4"/>
          <c:tx>
            <c:strRef>
              <c:f>Percent_nota_mitjana!$M$29</c:f>
              <c:strCache>
                <c:ptCount val="1"/>
                <c:pt idx="0">
                  <c:v>I</c:v>
                </c:pt>
              </c:strCache>
            </c:strRef>
          </c:tx>
          <c:invertIfNegative val="0"/>
          <c:cat>
            <c:numRef>
              <c:f>Percent_nota_mitjana!$B$30:$B$34</c:f>
              <c:numCache>
                <c:formatCode>General</c:formatCode>
                <c:ptCount val="5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</c:numCache>
            </c:numRef>
          </c:cat>
          <c:val>
            <c:numRef>
              <c:f>Percent_nota_mitjana!$M$30:$M$34</c:f>
              <c:numCache>
                <c:formatCode>0.0%</c:formatCode>
                <c:ptCount val="5"/>
                <c:pt idx="0">
                  <c:v>0</c:v>
                </c:pt>
                <c:pt idx="1">
                  <c:v>0.58333333333333337</c:v>
                </c:pt>
                <c:pt idx="2">
                  <c:v>0.33333333333333331</c:v>
                </c:pt>
                <c:pt idx="3">
                  <c:v>8.3333333333333329E-2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C0D-4DCA-91DD-AC0DBFDB7AC3}"/>
            </c:ext>
          </c:extLst>
        </c:ser>
        <c:ser>
          <c:idx val="5"/>
          <c:order val="5"/>
          <c:tx>
            <c:strRef>
              <c:f>Percent_nota_mitjana!$N$29</c:f>
              <c:strCache>
                <c:ptCount val="1"/>
                <c:pt idx="0">
                  <c:v>R</c:v>
                </c:pt>
              </c:strCache>
            </c:strRef>
          </c:tx>
          <c:invertIfNegative val="0"/>
          <c:cat>
            <c:numRef>
              <c:f>Percent_nota_mitjana!$B$30:$B$34</c:f>
              <c:numCache>
                <c:formatCode>General</c:formatCode>
                <c:ptCount val="5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</c:numCache>
            </c:numRef>
          </c:cat>
          <c:val>
            <c:numRef>
              <c:f>Percent_nota_mitjana!$N$30:$N$34</c:f>
              <c:numCache>
                <c:formatCode>0.0%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0.5</c:v>
                </c:pt>
                <c:pt idx="3">
                  <c:v>0</c:v>
                </c:pt>
                <c:pt idx="4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C0D-4DCA-91DD-AC0DBFDB7A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606144"/>
        <c:axId val="101607680"/>
      </c:barChart>
      <c:catAx>
        <c:axId val="101606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1607680"/>
        <c:crosses val="autoZero"/>
        <c:auto val="1"/>
        <c:lblAlgn val="ctr"/>
        <c:lblOffset val="100"/>
        <c:noMultiLvlLbl val="0"/>
      </c:catAx>
      <c:valAx>
        <c:axId val="101607680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10160614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'Anys dedicats'!$D$34</c:f>
              <c:strCache>
                <c:ptCount val="1"/>
                <c:pt idx="0">
                  <c:v>M</c:v>
                </c:pt>
              </c:strCache>
            </c:strRef>
          </c:tx>
          <c:cat>
            <c:numRef>
              <c:f>'Anys dedicats'!$C$35:$C$42</c:f>
              <c:numCache>
                <c:formatCode>General</c:formatCode>
                <c:ptCount val="8"/>
                <c:pt idx="0">
                  <c:v>9</c:v>
                </c:pt>
                <c:pt idx="1">
                  <c:v>8</c:v>
                </c:pt>
                <c:pt idx="2">
                  <c:v>7</c:v>
                </c:pt>
                <c:pt idx="3">
                  <c:v>6</c:v>
                </c:pt>
                <c:pt idx="4">
                  <c:v>5</c:v>
                </c:pt>
                <c:pt idx="5">
                  <c:v>4</c:v>
                </c:pt>
                <c:pt idx="6">
                  <c:v>3</c:v>
                </c:pt>
                <c:pt idx="7">
                  <c:v>2</c:v>
                </c:pt>
              </c:numCache>
            </c:numRef>
          </c:cat>
          <c:val>
            <c:numRef>
              <c:f>'Anys dedicats'!$D$35:$D$42</c:f>
              <c:numCache>
                <c:formatCode>General</c:formatCode>
                <c:ptCount val="8"/>
                <c:pt idx="0">
                  <c:v>3</c:v>
                </c:pt>
                <c:pt idx="1">
                  <c:v>5</c:v>
                </c:pt>
                <c:pt idx="2">
                  <c:v>3</c:v>
                </c:pt>
                <c:pt idx="3">
                  <c:v>8</c:v>
                </c:pt>
                <c:pt idx="4">
                  <c:v>18</c:v>
                </c:pt>
                <c:pt idx="5">
                  <c:v>14</c:v>
                </c:pt>
                <c:pt idx="6">
                  <c:v>13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25F-4A5C-9FA7-61C7C9585840}"/>
            </c:ext>
          </c:extLst>
        </c:ser>
        <c:ser>
          <c:idx val="1"/>
          <c:order val="1"/>
          <c:tx>
            <c:strRef>
              <c:f>'Anys dedicats'!$E$34</c:f>
              <c:strCache>
                <c:ptCount val="1"/>
                <c:pt idx="0">
                  <c:v>D</c:v>
                </c:pt>
              </c:strCache>
            </c:strRef>
          </c:tx>
          <c:cat>
            <c:numRef>
              <c:f>'Anys dedicats'!$C$35:$C$42</c:f>
              <c:numCache>
                <c:formatCode>General</c:formatCode>
                <c:ptCount val="8"/>
                <c:pt idx="0">
                  <c:v>9</c:v>
                </c:pt>
                <c:pt idx="1">
                  <c:v>8</c:v>
                </c:pt>
                <c:pt idx="2">
                  <c:v>7</c:v>
                </c:pt>
                <c:pt idx="3">
                  <c:v>6</c:v>
                </c:pt>
                <c:pt idx="4">
                  <c:v>5</c:v>
                </c:pt>
                <c:pt idx="5">
                  <c:v>4</c:v>
                </c:pt>
                <c:pt idx="6">
                  <c:v>3</c:v>
                </c:pt>
                <c:pt idx="7">
                  <c:v>2</c:v>
                </c:pt>
              </c:numCache>
            </c:numRef>
          </c:cat>
          <c:val>
            <c:numRef>
              <c:f>'Anys dedicats'!$E$35:$E$42</c:f>
              <c:numCache>
                <c:formatCode>General</c:formatCode>
                <c:ptCount val="8"/>
                <c:pt idx="0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13</c:v>
                </c:pt>
                <c:pt idx="4">
                  <c:v>17</c:v>
                </c:pt>
                <c:pt idx="5">
                  <c:v>18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25F-4A5C-9FA7-61C7C9585840}"/>
            </c:ext>
          </c:extLst>
        </c:ser>
        <c:ser>
          <c:idx val="2"/>
          <c:order val="2"/>
          <c:tx>
            <c:strRef>
              <c:f>'Anys dedicats'!$F$34</c:f>
              <c:strCache>
                <c:ptCount val="1"/>
                <c:pt idx="0">
                  <c:v>K</c:v>
                </c:pt>
              </c:strCache>
            </c:strRef>
          </c:tx>
          <c:cat>
            <c:numRef>
              <c:f>'Anys dedicats'!$C$35:$C$42</c:f>
              <c:numCache>
                <c:formatCode>General</c:formatCode>
                <c:ptCount val="8"/>
                <c:pt idx="0">
                  <c:v>9</c:v>
                </c:pt>
                <c:pt idx="1">
                  <c:v>8</c:v>
                </c:pt>
                <c:pt idx="2">
                  <c:v>7</c:v>
                </c:pt>
                <c:pt idx="3">
                  <c:v>6</c:v>
                </c:pt>
                <c:pt idx="4">
                  <c:v>5</c:v>
                </c:pt>
                <c:pt idx="5">
                  <c:v>4</c:v>
                </c:pt>
                <c:pt idx="6">
                  <c:v>3</c:v>
                </c:pt>
                <c:pt idx="7">
                  <c:v>2</c:v>
                </c:pt>
              </c:numCache>
            </c:numRef>
          </c:cat>
          <c:val>
            <c:numRef>
              <c:f>'Anys dedicats'!$F$35:$F$42</c:f>
              <c:numCache>
                <c:formatCode>General</c:formatCode>
                <c:ptCount val="8"/>
                <c:pt idx="0">
                  <c:v>0</c:v>
                </c:pt>
                <c:pt idx="1">
                  <c:v>3</c:v>
                </c:pt>
                <c:pt idx="2">
                  <c:v>0</c:v>
                </c:pt>
                <c:pt idx="3">
                  <c:v>2</c:v>
                </c:pt>
                <c:pt idx="4">
                  <c:v>6</c:v>
                </c:pt>
                <c:pt idx="5">
                  <c:v>10</c:v>
                </c:pt>
                <c:pt idx="6">
                  <c:v>4</c:v>
                </c:pt>
                <c:pt idx="7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25F-4A5C-9FA7-61C7C9585840}"/>
            </c:ext>
          </c:extLst>
        </c:ser>
        <c:ser>
          <c:idx val="3"/>
          <c:order val="3"/>
          <c:tx>
            <c:strRef>
              <c:f>'Anys dedicats'!$G$34</c:f>
              <c:strCache>
                <c:ptCount val="1"/>
                <c:pt idx="0">
                  <c:v>E</c:v>
                </c:pt>
              </c:strCache>
            </c:strRef>
          </c:tx>
          <c:cat>
            <c:numRef>
              <c:f>'Anys dedicats'!$C$35:$C$42</c:f>
              <c:numCache>
                <c:formatCode>General</c:formatCode>
                <c:ptCount val="8"/>
                <c:pt idx="0">
                  <c:v>9</c:v>
                </c:pt>
                <c:pt idx="1">
                  <c:v>8</c:v>
                </c:pt>
                <c:pt idx="2">
                  <c:v>7</c:v>
                </c:pt>
                <c:pt idx="3">
                  <c:v>6</c:v>
                </c:pt>
                <c:pt idx="4">
                  <c:v>5</c:v>
                </c:pt>
                <c:pt idx="5">
                  <c:v>4</c:v>
                </c:pt>
                <c:pt idx="6">
                  <c:v>3</c:v>
                </c:pt>
                <c:pt idx="7">
                  <c:v>2</c:v>
                </c:pt>
              </c:numCache>
            </c:numRef>
          </c:cat>
          <c:val>
            <c:numRef>
              <c:f>'Anys dedicats'!$G$35:$G$42</c:f>
              <c:numCache>
                <c:formatCode>General</c:formatCode>
                <c:ptCount val="8"/>
                <c:pt idx="0">
                  <c:v>0</c:v>
                </c:pt>
                <c:pt idx="1">
                  <c:v>2</c:v>
                </c:pt>
                <c:pt idx="2">
                  <c:v>6</c:v>
                </c:pt>
                <c:pt idx="3">
                  <c:v>3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25F-4A5C-9FA7-61C7C9585840}"/>
            </c:ext>
          </c:extLst>
        </c:ser>
        <c:ser>
          <c:idx val="4"/>
          <c:order val="4"/>
          <c:tx>
            <c:strRef>
              <c:f>'Anys dedicats'!$H$34</c:f>
              <c:strCache>
                <c:ptCount val="1"/>
                <c:pt idx="0">
                  <c:v>I</c:v>
                </c:pt>
              </c:strCache>
            </c:strRef>
          </c:tx>
          <c:cat>
            <c:numRef>
              <c:f>'Anys dedicats'!$C$35:$C$42</c:f>
              <c:numCache>
                <c:formatCode>General</c:formatCode>
                <c:ptCount val="8"/>
                <c:pt idx="0">
                  <c:v>9</c:v>
                </c:pt>
                <c:pt idx="1">
                  <c:v>8</c:v>
                </c:pt>
                <c:pt idx="2">
                  <c:v>7</c:v>
                </c:pt>
                <c:pt idx="3">
                  <c:v>6</c:v>
                </c:pt>
                <c:pt idx="4">
                  <c:v>5</c:v>
                </c:pt>
                <c:pt idx="5">
                  <c:v>4</c:v>
                </c:pt>
                <c:pt idx="6">
                  <c:v>3</c:v>
                </c:pt>
                <c:pt idx="7">
                  <c:v>2</c:v>
                </c:pt>
              </c:numCache>
            </c:numRef>
          </c:cat>
          <c:val>
            <c:numRef>
              <c:f>'Anys dedicats'!$H$35:$H$42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3</c:v>
                </c:pt>
                <c:pt idx="4">
                  <c:v>2</c:v>
                </c:pt>
                <c:pt idx="5">
                  <c:v>4</c:v>
                </c:pt>
                <c:pt idx="6">
                  <c:v>0</c:v>
                </c:pt>
                <c:pt idx="7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25F-4A5C-9FA7-61C7C9585840}"/>
            </c:ext>
          </c:extLst>
        </c:ser>
        <c:ser>
          <c:idx val="5"/>
          <c:order val="5"/>
          <c:tx>
            <c:strRef>
              <c:f>'Anys dedicats'!$I$34</c:f>
              <c:strCache>
                <c:ptCount val="1"/>
                <c:pt idx="0">
                  <c:v>R</c:v>
                </c:pt>
              </c:strCache>
            </c:strRef>
          </c:tx>
          <c:cat>
            <c:numRef>
              <c:f>'Anys dedicats'!$C$35:$C$42</c:f>
              <c:numCache>
                <c:formatCode>General</c:formatCode>
                <c:ptCount val="8"/>
                <c:pt idx="0">
                  <c:v>9</c:v>
                </c:pt>
                <c:pt idx="1">
                  <c:v>8</c:v>
                </c:pt>
                <c:pt idx="2">
                  <c:v>7</c:v>
                </c:pt>
                <c:pt idx="3">
                  <c:v>6</c:v>
                </c:pt>
                <c:pt idx="4">
                  <c:v>5</c:v>
                </c:pt>
                <c:pt idx="5">
                  <c:v>4</c:v>
                </c:pt>
                <c:pt idx="6">
                  <c:v>3</c:v>
                </c:pt>
                <c:pt idx="7">
                  <c:v>2</c:v>
                </c:pt>
              </c:numCache>
            </c:numRef>
          </c:cat>
          <c:val>
            <c:numRef>
              <c:f>'Anys dedicats'!$I$35:$I$42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25F-4A5C-9FA7-61C7C95858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282368"/>
        <c:axId val="58283904"/>
      </c:lineChart>
      <c:catAx>
        <c:axId val="58282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8283904"/>
        <c:crosses val="autoZero"/>
        <c:auto val="1"/>
        <c:lblAlgn val="ctr"/>
        <c:lblOffset val="100"/>
        <c:noMultiLvlLbl val="0"/>
      </c:catAx>
      <c:valAx>
        <c:axId val="582839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828236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'Anys dedicats'!$D$20</c:f>
              <c:strCache>
                <c:ptCount val="1"/>
                <c:pt idx="0">
                  <c:v>M</c:v>
                </c:pt>
              </c:strCache>
            </c:strRef>
          </c:tx>
          <c:cat>
            <c:numRef>
              <c:f>'Anys dedicats'!$C$21:$C$28</c:f>
              <c:numCache>
                <c:formatCode>General</c:formatCode>
                <c:ptCount val="8"/>
                <c:pt idx="0">
                  <c:v>9</c:v>
                </c:pt>
                <c:pt idx="1">
                  <c:v>8</c:v>
                </c:pt>
                <c:pt idx="2">
                  <c:v>7</c:v>
                </c:pt>
                <c:pt idx="3">
                  <c:v>6</c:v>
                </c:pt>
                <c:pt idx="4">
                  <c:v>5</c:v>
                </c:pt>
                <c:pt idx="5">
                  <c:v>4</c:v>
                </c:pt>
                <c:pt idx="6">
                  <c:v>3</c:v>
                </c:pt>
                <c:pt idx="7">
                  <c:v>2</c:v>
                </c:pt>
              </c:numCache>
            </c:numRef>
          </c:cat>
          <c:val>
            <c:numRef>
              <c:f>'Anys dedicats'!$D$21:$D$28</c:f>
              <c:numCache>
                <c:formatCode>General</c:formatCode>
                <c:ptCount val="8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4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D0C-4D2A-A776-96FF67C3B8C1}"/>
            </c:ext>
          </c:extLst>
        </c:ser>
        <c:ser>
          <c:idx val="1"/>
          <c:order val="1"/>
          <c:tx>
            <c:strRef>
              <c:f>'Anys dedicats'!$E$20</c:f>
              <c:strCache>
                <c:ptCount val="1"/>
                <c:pt idx="0">
                  <c:v>D</c:v>
                </c:pt>
              </c:strCache>
            </c:strRef>
          </c:tx>
          <c:cat>
            <c:numRef>
              <c:f>'Anys dedicats'!$C$21:$C$28</c:f>
              <c:numCache>
                <c:formatCode>General</c:formatCode>
                <c:ptCount val="8"/>
                <c:pt idx="0">
                  <c:v>9</c:v>
                </c:pt>
                <c:pt idx="1">
                  <c:v>8</c:v>
                </c:pt>
                <c:pt idx="2">
                  <c:v>7</c:v>
                </c:pt>
                <c:pt idx="3">
                  <c:v>6</c:v>
                </c:pt>
                <c:pt idx="4">
                  <c:v>5</c:v>
                </c:pt>
                <c:pt idx="5">
                  <c:v>4</c:v>
                </c:pt>
                <c:pt idx="6">
                  <c:v>3</c:v>
                </c:pt>
                <c:pt idx="7">
                  <c:v>2</c:v>
                </c:pt>
              </c:numCache>
            </c:numRef>
          </c:cat>
          <c:val>
            <c:numRef>
              <c:f>'Anys dedicats'!$E$21:$E$28</c:f>
              <c:numCache>
                <c:formatCode>General</c:formatCode>
                <c:ptCount val="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D0C-4D2A-A776-96FF67C3B8C1}"/>
            </c:ext>
          </c:extLst>
        </c:ser>
        <c:ser>
          <c:idx val="2"/>
          <c:order val="2"/>
          <c:tx>
            <c:strRef>
              <c:f>'Anys dedicats'!$F$20</c:f>
              <c:strCache>
                <c:ptCount val="1"/>
                <c:pt idx="0">
                  <c:v>K</c:v>
                </c:pt>
              </c:strCache>
            </c:strRef>
          </c:tx>
          <c:cat>
            <c:numRef>
              <c:f>'Anys dedicats'!$C$21:$C$28</c:f>
              <c:numCache>
                <c:formatCode>General</c:formatCode>
                <c:ptCount val="8"/>
                <c:pt idx="0">
                  <c:v>9</c:v>
                </c:pt>
                <c:pt idx="1">
                  <c:v>8</c:v>
                </c:pt>
                <c:pt idx="2">
                  <c:v>7</c:v>
                </c:pt>
                <c:pt idx="3">
                  <c:v>6</c:v>
                </c:pt>
                <c:pt idx="4">
                  <c:v>5</c:v>
                </c:pt>
                <c:pt idx="5">
                  <c:v>4</c:v>
                </c:pt>
                <c:pt idx="6">
                  <c:v>3</c:v>
                </c:pt>
                <c:pt idx="7">
                  <c:v>2</c:v>
                </c:pt>
              </c:numCache>
            </c:numRef>
          </c:cat>
          <c:val>
            <c:numRef>
              <c:f>'Anys dedicats'!$F$21:$F$28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D0C-4D2A-A776-96FF67C3B8C1}"/>
            </c:ext>
          </c:extLst>
        </c:ser>
        <c:ser>
          <c:idx val="3"/>
          <c:order val="3"/>
          <c:tx>
            <c:strRef>
              <c:f>'Anys dedicats'!$G$20</c:f>
              <c:strCache>
                <c:ptCount val="1"/>
                <c:pt idx="0">
                  <c:v>E</c:v>
                </c:pt>
              </c:strCache>
            </c:strRef>
          </c:tx>
          <c:cat>
            <c:numRef>
              <c:f>'Anys dedicats'!$C$21:$C$28</c:f>
              <c:numCache>
                <c:formatCode>General</c:formatCode>
                <c:ptCount val="8"/>
                <c:pt idx="0">
                  <c:v>9</c:v>
                </c:pt>
                <c:pt idx="1">
                  <c:v>8</c:v>
                </c:pt>
                <c:pt idx="2">
                  <c:v>7</c:v>
                </c:pt>
                <c:pt idx="3">
                  <c:v>6</c:v>
                </c:pt>
                <c:pt idx="4">
                  <c:v>5</c:v>
                </c:pt>
                <c:pt idx="5">
                  <c:v>4</c:v>
                </c:pt>
                <c:pt idx="6">
                  <c:v>3</c:v>
                </c:pt>
                <c:pt idx="7">
                  <c:v>2</c:v>
                </c:pt>
              </c:numCache>
            </c:numRef>
          </c:cat>
          <c:val>
            <c:numRef>
              <c:f>'Anys dedicats'!$G$21:$G$28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D0C-4D2A-A776-96FF67C3B8C1}"/>
            </c:ext>
          </c:extLst>
        </c:ser>
        <c:ser>
          <c:idx val="4"/>
          <c:order val="4"/>
          <c:tx>
            <c:strRef>
              <c:f>'Anys dedicats'!$H$20</c:f>
              <c:strCache>
                <c:ptCount val="1"/>
                <c:pt idx="0">
                  <c:v>I</c:v>
                </c:pt>
              </c:strCache>
            </c:strRef>
          </c:tx>
          <c:cat>
            <c:numRef>
              <c:f>'Anys dedicats'!$C$21:$C$28</c:f>
              <c:numCache>
                <c:formatCode>General</c:formatCode>
                <c:ptCount val="8"/>
                <c:pt idx="0">
                  <c:v>9</c:v>
                </c:pt>
                <c:pt idx="1">
                  <c:v>8</c:v>
                </c:pt>
                <c:pt idx="2">
                  <c:v>7</c:v>
                </c:pt>
                <c:pt idx="3">
                  <c:v>6</c:v>
                </c:pt>
                <c:pt idx="4">
                  <c:v>5</c:v>
                </c:pt>
                <c:pt idx="5">
                  <c:v>4</c:v>
                </c:pt>
                <c:pt idx="6">
                  <c:v>3</c:v>
                </c:pt>
                <c:pt idx="7">
                  <c:v>2</c:v>
                </c:pt>
              </c:numCache>
            </c:numRef>
          </c:cat>
          <c:val>
            <c:numRef>
              <c:f>'Anys dedicats'!$H$21:$H$28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D0C-4D2A-A776-96FF67C3B8C1}"/>
            </c:ext>
          </c:extLst>
        </c:ser>
        <c:ser>
          <c:idx val="5"/>
          <c:order val="5"/>
          <c:tx>
            <c:strRef>
              <c:f>'Anys dedicats'!$I$20</c:f>
              <c:strCache>
                <c:ptCount val="1"/>
                <c:pt idx="0">
                  <c:v>R</c:v>
                </c:pt>
              </c:strCache>
            </c:strRef>
          </c:tx>
          <c:cat>
            <c:numRef>
              <c:f>'Anys dedicats'!$C$21:$C$28</c:f>
              <c:numCache>
                <c:formatCode>General</c:formatCode>
                <c:ptCount val="8"/>
                <c:pt idx="0">
                  <c:v>9</c:v>
                </c:pt>
                <c:pt idx="1">
                  <c:v>8</c:v>
                </c:pt>
                <c:pt idx="2">
                  <c:v>7</c:v>
                </c:pt>
                <c:pt idx="3">
                  <c:v>6</c:v>
                </c:pt>
                <c:pt idx="4">
                  <c:v>5</c:v>
                </c:pt>
                <c:pt idx="5">
                  <c:v>4</c:v>
                </c:pt>
                <c:pt idx="6">
                  <c:v>3</c:v>
                </c:pt>
                <c:pt idx="7">
                  <c:v>2</c:v>
                </c:pt>
              </c:numCache>
            </c:numRef>
          </c:cat>
          <c:val>
            <c:numRef>
              <c:f>'Anys dedicats'!$I$21:$I$28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D0C-4D2A-A776-96FF67C3B8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320000"/>
        <c:axId val="58321536"/>
      </c:lineChart>
      <c:catAx>
        <c:axId val="58320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8321536"/>
        <c:crosses val="autoZero"/>
        <c:auto val="1"/>
        <c:lblAlgn val="ctr"/>
        <c:lblOffset val="100"/>
        <c:noMultiLvlLbl val="0"/>
      </c:catAx>
      <c:valAx>
        <c:axId val="583215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83200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'Anys dedicats'!$D$20:$J$20</c:f>
              <c:strCache>
                <c:ptCount val="7"/>
                <c:pt idx="0">
                  <c:v>M</c:v>
                </c:pt>
                <c:pt idx="1">
                  <c:v>D</c:v>
                </c:pt>
                <c:pt idx="2">
                  <c:v>K</c:v>
                </c:pt>
                <c:pt idx="3">
                  <c:v>E</c:v>
                </c:pt>
                <c:pt idx="4">
                  <c:v>I</c:v>
                </c:pt>
                <c:pt idx="5">
                  <c:v>R</c:v>
                </c:pt>
                <c:pt idx="6">
                  <c:v>Total</c:v>
                </c:pt>
              </c:strCache>
            </c:strRef>
          </c:cat>
          <c:val>
            <c:numRef>
              <c:f>'Anys dedicats'!$D$30:$J$30</c:f>
              <c:numCache>
                <c:formatCode>0.0%</c:formatCode>
                <c:ptCount val="7"/>
                <c:pt idx="0">
                  <c:v>9.8591549295774641E-2</c:v>
                </c:pt>
                <c:pt idx="1">
                  <c:v>0.22388059701492538</c:v>
                </c:pt>
                <c:pt idx="2">
                  <c:v>3.5714285714285712E-2</c:v>
                </c:pt>
                <c:pt idx="3">
                  <c:v>0.13333333333333333</c:v>
                </c:pt>
                <c:pt idx="4">
                  <c:v>0</c:v>
                </c:pt>
                <c:pt idx="5">
                  <c:v>0</c:v>
                </c:pt>
                <c:pt idx="6">
                  <c:v>0.12690355329949238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6A-42F9-A265-C09130CAB7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201408"/>
        <c:axId val="59202944"/>
      </c:barChart>
      <c:catAx>
        <c:axId val="59201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59202944"/>
        <c:crosses val="autoZero"/>
        <c:auto val="1"/>
        <c:lblAlgn val="ctr"/>
        <c:lblOffset val="100"/>
        <c:noMultiLvlLbl val="0"/>
      </c:catAx>
      <c:valAx>
        <c:axId val="59202944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592014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Nota_mitjana!$C$4</c:f>
              <c:strCache>
                <c:ptCount val="1"/>
                <c:pt idx="0">
                  <c:v>M</c:v>
                </c:pt>
              </c:strCache>
            </c:strRef>
          </c:tx>
          <c:cat>
            <c:numRef>
              <c:f>Nota_mitjana!$B$5:$B$9</c:f>
              <c:numCache>
                <c:formatCode>General</c:formatCode>
                <c:ptCount val="5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</c:numCache>
            </c:numRef>
          </c:cat>
          <c:val>
            <c:numRef>
              <c:f>Nota_mitjana!$C$5:$C$9</c:f>
              <c:numCache>
                <c:formatCode>General</c:formatCode>
                <c:ptCount val="5"/>
                <c:pt idx="0">
                  <c:v>12</c:v>
                </c:pt>
                <c:pt idx="1">
                  <c:v>42</c:v>
                </c:pt>
                <c:pt idx="2">
                  <c:v>13</c:v>
                </c:pt>
                <c:pt idx="3">
                  <c:v>4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1E-41C7-A9E8-C0D268160C80}"/>
            </c:ext>
          </c:extLst>
        </c:ser>
        <c:ser>
          <c:idx val="1"/>
          <c:order val="1"/>
          <c:tx>
            <c:strRef>
              <c:f>Nota_mitjana!$D$4</c:f>
              <c:strCache>
                <c:ptCount val="1"/>
                <c:pt idx="0">
                  <c:v>D</c:v>
                </c:pt>
              </c:strCache>
            </c:strRef>
          </c:tx>
          <c:cat>
            <c:numRef>
              <c:f>Nota_mitjana!$B$5:$B$9</c:f>
              <c:numCache>
                <c:formatCode>General</c:formatCode>
                <c:ptCount val="5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</c:numCache>
            </c:numRef>
          </c:cat>
          <c:val>
            <c:numRef>
              <c:f>Nota_mitjana!$D$5:$D$9</c:f>
              <c:numCache>
                <c:formatCode>General</c:formatCode>
                <c:ptCount val="5"/>
                <c:pt idx="0">
                  <c:v>2</c:v>
                </c:pt>
                <c:pt idx="1">
                  <c:v>50</c:v>
                </c:pt>
                <c:pt idx="2">
                  <c:v>12</c:v>
                </c:pt>
                <c:pt idx="3">
                  <c:v>3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01E-41C7-A9E8-C0D268160C80}"/>
            </c:ext>
          </c:extLst>
        </c:ser>
        <c:ser>
          <c:idx val="2"/>
          <c:order val="2"/>
          <c:tx>
            <c:strRef>
              <c:f>Nota_mitjana!$E$4</c:f>
              <c:strCache>
                <c:ptCount val="1"/>
                <c:pt idx="0">
                  <c:v>K</c:v>
                </c:pt>
              </c:strCache>
            </c:strRef>
          </c:tx>
          <c:cat>
            <c:numRef>
              <c:f>Nota_mitjana!$B$5:$B$9</c:f>
              <c:numCache>
                <c:formatCode>General</c:formatCode>
                <c:ptCount val="5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</c:numCache>
            </c:numRef>
          </c:cat>
          <c:val>
            <c:numRef>
              <c:f>Nota_mitjana!$E$5:$E$9</c:f>
              <c:numCache>
                <c:formatCode>General</c:formatCode>
                <c:ptCount val="5"/>
                <c:pt idx="0">
                  <c:v>4</c:v>
                </c:pt>
                <c:pt idx="1">
                  <c:v>22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01E-41C7-A9E8-C0D268160C80}"/>
            </c:ext>
          </c:extLst>
        </c:ser>
        <c:ser>
          <c:idx val="3"/>
          <c:order val="3"/>
          <c:tx>
            <c:strRef>
              <c:f>Nota_mitjana!$F$4</c:f>
              <c:strCache>
                <c:ptCount val="1"/>
                <c:pt idx="0">
                  <c:v>E</c:v>
                </c:pt>
              </c:strCache>
            </c:strRef>
          </c:tx>
          <c:cat>
            <c:numRef>
              <c:f>Nota_mitjana!$B$5:$B$9</c:f>
              <c:numCache>
                <c:formatCode>General</c:formatCode>
                <c:ptCount val="5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</c:numCache>
            </c:numRef>
          </c:cat>
          <c:val>
            <c:numRef>
              <c:f>Nota_mitjana!$F$5:$F$9</c:f>
              <c:numCache>
                <c:formatCode>General</c:formatCode>
                <c:ptCount val="5"/>
                <c:pt idx="0">
                  <c:v>4</c:v>
                </c:pt>
                <c:pt idx="1">
                  <c:v>9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01E-41C7-A9E8-C0D268160C80}"/>
            </c:ext>
          </c:extLst>
        </c:ser>
        <c:ser>
          <c:idx val="4"/>
          <c:order val="4"/>
          <c:tx>
            <c:strRef>
              <c:f>Nota_mitjana!$G$4</c:f>
              <c:strCache>
                <c:ptCount val="1"/>
                <c:pt idx="0">
                  <c:v>I</c:v>
                </c:pt>
              </c:strCache>
            </c:strRef>
          </c:tx>
          <c:cat>
            <c:numRef>
              <c:f>Nota_mitjana!$B$5:$B$9</c:f>
              <c:numCache>
                <c:formatCode>General</c:formatCode>
                <c:ptCount val="5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</c:numCache>
            </c:numRef>
          </c:cat>
          <c:val>
            <c:numRef>
              <c:f>Nota_mitjana!$G$5:$G$9</c:f>
              <c:numCache>
                <c:formatCode>General</c:formatCode>
                <c:ptCount val="5"/>
                <c:pt idx="0">
                  <c:v>0</c:v>
                </c:pt>
                <c:pt idx="1">
                  <c:v>7</c:v>
                </c:pt>
                <c:pt idx="2">
                  <c:v>4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01E-41C7-A9E8-C0D268160C80}"/>
            </c:ext>
          </c:extLst>
        </c:ser>
        <c:ser>
          <c:idx val="5"/>
          <c:order val="5"/>
          <c:tx>
            <c:strRef>
              <c:f>Nota_mitjana!$H$4</c:f>
              <c:strCache>
                <c:ptCount val="1"/>
                <c:pt idx="0">
                  <c:v>R</c:v>
                </c:pt>
              </c:strCache>
            </c:strRef>
          </c:tx>
          <c:cat>
            <c:numRef>
              <c:f>Nota_mitjana!$B$5:$B$9</c:f>
              <c:numCache>
                <c:formatCode>General</c:formatCode>
                <c:ptCount val="5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</c:numCache>
            </c:numRef>
          </c:cat>
          <c:val>
            <c:numRef>
              <c:f>Nota_mitjana!$H$5:$H$9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01E-41C7-A9E8-C0D268160C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279872"/>
        <c:axId val="87289856"/>
      </c:lineChart>
      <c:catAx>
        <c:axId val="87279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7289856"/>
        <c:crosses val="autoZero"/>
        <c:auto val="1"/>
        <c:lblAlgn val="ctr"/>
        <c:lblOffset val="100"/>
        <c:noMultiLvlLbl val="0"/>
      </c:catAx>
      <c:valAx>
        <c:axId val="872898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72798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Nota_mitjana!$C$18</c:f>
              <c:strCache>
                <c:ptCount val="1"/>
                <c:pt idx="0">
                  <c:v>M</c:v>
                </c:pt>
              </c:strCache>
            </c:strRef>
          </c:tx>
          <c:cat>
            <c:numRef>
              <c:f>Nota_mitjana!$B$19:$B$23</c:f>
              <c:numCache>
                <c:formatCode>General</c:formatCode>
                <c:ptCount val="5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</c:numCache>
            </c:numRef>
          </c:cat>
          <c:val>
            <c:numRef>
              <c:f>Nota_mitjana!$C$19:$C$23</c:f>
              <c:numCache>
                <c:formatCode>General</c:formatCode>
                <c:ptCount val="5"/>
                <c:pt idx="0">
                  <c:v>1</c:v>
                </c:pt>
                <c:pt idx="1">
                  <c:v>5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A33-43CD-B3FF-D817D8769A32}"/>
            </c:ext>
          </c:extLst>
        </c:ser>
        <c:ser>
          <c:idx val="1"/>
          <c:order val="1"/>
          <c:tx>
            <c:strRef>
              <c:f>Nota_mitjana!$D$18</c:f>
              <c:strCache>
                <c:ptCount val="1"/>
                <c:pt idx="0">
                  <c:v>D</c:v>
                </c:pt>
              </c:strCache>
            </c:strRef>
          </c:tx>
          <c:cat>
            <c:numRef>
              <c:f>Nota_mitjana!$B$19:$B$23</c:f>
              <c:numCache>
                <c:formatCode>General</c:formatCode>
                <c:ptCount val="5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</c:numCache>
            </c:numRef>
          </c:cat>
          <c:val>
            <c:numRef>
              <c:f>Nota_mitjana!$D$19:$D$23</c:f>
              <c:numCache>
                <c:formatCode>General</c:formatCode>
                <c:ptCount val="5"/>
                <c:pt idx="0">
                  <c:v>0</c:v>
                </c:pt>
                <c:pt idx="1">
                  <c:v>14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A33-43CD-B3FF-D817D8769A32}"/>
            </c:ext>
          </c:extLst>
        </c:ser>
        <c:ser>
          <c:idx val="2"/>
          <c:order val="2"/>
          <c:tx>
            <c:strRef>
              <c:f>Nota_mitjana!$E$18</c:f>
              <c:strCache>
                <c:ptCount val="1"/>
                <c:pt idx="0">
                  <c:v>K</c:v>
                </c:pt>
              </c:strCache>
            </c:strRef>
          </c:tx>
          <c:cat>
            <c:numRef>
              <c:f>Nota_mitjana!$B$19:$B$23</c:f>
              <c:numCache>
                <c:formatCode>General</c:formatCode>
                <c:ptCount val="5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</c:numCache>
            </c:numRef>
          </c:cat>
          <c:val>
            <c:numRef>
              <c:f>Nota_mitjana!$E$19:$E$23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A33-43CD-B3FF-D817D8769A32}"/>
            </c:ext>
          </c:extLst>
        </c:ser>
        <c:ser>
          <c:idx val="3"/>
          <c:order val="3"/>
          <c:tx>
            <c:strRef>
              <c:f>Nota_mitjana!$F$18</c:f>
              <c:strCache>
                <c:ptCount val="1"/>
                <c:pt idx="0">
                  <c:v>E</c:v>
                </c:pt>
              </c:strCache>
            </c:strRef>
          </c:tx>
          <c:cat>
            <c:numRef>
              <c:f>Nota_mitjana!$B$19:$B$23</c:f>
              <c:numCache>
                <c:formatCode>General</c:formatCode>
                <c:ptCount val="5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</c:numCache>
            </c:numRef>
          </c:cat>
          <c:val>
            <c:numRef>
              <c:f>Nota_mitjana!$F$19:$F$23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A33-43CD-B3FF-D817D8769A32}"/>
            </c:ext>
          </c:extLst>
        </c:ser>
        <c:ser>
          <c:idx val="4"/>
          <c:order val="4"/>
          <c:tx>
            <c:strRef>
              <c:f>Nota_mitjana!$G$18</c:f>
              <c:strCache>
                <c:ptCount val="1"/>
                <c:pt idx="0">
                  <c:v>I</c:v>
                </c:pt>
              </c:strCache>
            </c:strRef>
          </c:tx>
          <c:cat>
            <c:numRef>
              <c:f>Nota_mitjana!$B$19:$B$23</c:f>
              <c:numCache>
                <c:formatCode>General</c:formatCode>
                <c:ptCount val="5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</c:numCache>
            </c:numRef>
          </c:cat>
          <c:val>
            <c:numRef>
              <c:f>Nota_mitjana!$G$19:$G$23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A33-43CD-B3FF-D817D8769A32}"/>
            </c:ext>
          </c:extLst>
        </c:ser>
        <c:ser>
          <c:idx val="5"/>
          <c:order val="5"/>
          <c:tx>
            <c:strRef>
              <c:f>Nota_mitjana!$H$18</c:f>
              <c:strCache>
                <c:ptCount val="1"/>
                <c:pt idx="0">
                  <c:v>R</c:v>
                </c:pt>
              </c:strCache>
            </c:strRef>
          </c:tx>
          <c:cat>
            <c:numRef>
              <c:f>Nota_mitjana!$B$19:$B$23</c:f>
              <c:numCache>
                <c:formatCode>General</c:formatCode>
                <c:ptCount val="5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</c:numCache>
            </c:numRef>
          </c:cat>
          <c:val>
            <c:numRef>
              <c:f>Nota_mitjana!$H$19:$H$23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A33-43CD-B3FF-D817D8769A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387136"/>
        <c:axId val="87413504"/>
      </c:lineChart>
      <c:catAx>
        <c:axId val="87387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7413504"/>
        <c:crosses val="autoZero"/>
        <c:auto val="1"/>
        <c:lblAlgn val="ctr"/>
        <c:lblOffset val="100"/>
        <c:noMultiLvlLbl val="0"/>
      </c:catAx>
      <c:valAx>
        <c:axId val="874135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738713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Nota_mitjana!$C$29</c:f>
              <c:strCache>
                <c:ptCount val="1"/>
                <c:pt idx="0">
                  <c:v>M</c:v>
                </c:pt>
              </c:strCache>
            </c:strRef>
          </c:tx>
          <c:cat>
            <c:numRef>
              <c:f>Nota_mitjana!$B$30:$B$34</c:f>
              <c:numCache>
                <c:formatCode>General</c:formatCode>
                <c:ptCount val="5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</c:numCache>
            </c:numRef>
          </c:cat>
          <c:val>
            <c:numRef>
              <c:f>Nota_mitjana!$C$30:$C$34</c:f>
              <c:numCache>
                <c:formatCode>General</c:formatCode>
                <c:ptCount val="5"/>
                <c:pt idx="0">
                  <c:v>11</c:v>
                </c:pt>
                <c:pt idx="1">
                  <c:v>37</c:v>
                </c:pt>
                <c:pt idx="2">
                  <c:v>13</c:v>
                </c:pt>
                <c:pt idx="3">
                  <c:v>3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625-4410-ADBA-211726456AB7}"/>
            </c:ext>
          </c:extLst>
        </c:ser>
        <c:ser>
          <c:idx val="1"/>
          <c:order val="1"/>
          <c:tx>
            <c:strRef>
              <c:f>Nota_mitjana!$D$29</c:f>
              <c:strCache>
                <c:ptCount val="1"/>
                <c:pt idx="0">
                  <c:v>D</c:v>
                </c:pt>
              </c:strCache>
            </c:strRef>
          </c:tx>
          <c:cat>
            <c:numRef>
              <c:f>Nota_mitjana!$B$30:$B$34</c:f>
              <c:numCache>
                <c:formatCode>General</c:formatCode>
                <c:ptCount val="5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</c:numCache>
            </c:numRef>
          </c:cat>
          <c:val>
            <c:numRef>
              <c:f>Nota_mitjana!$D$30:$D$34</c:f>
              <c:numCache>
                <c:formatCode>General</c:formatCode>
                <c:ptCount val="5"/>
                <c:pt idx="0">
                  <c:v>2</c:v>
                </c:pt>
                <c:pt idx="1">
                  <c:v>36</c:v>
                </c:pt>
                <c:pt idx="2">
                  <c:v>11</c:v>
                </c:pt>
                <c:pt idx="3">
                  <c:v>3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625-4410-ADBA-211726456AB7}"/>
            </c:ext>
          </c:extLst>
        </c:ser>
        <c:ser>
          <c:idx val="2"/>
          <c:order val="2"/>
          <c:tx>
            <c:strRef>
              <c:f>Nota_mitjana!$E$29</c:f>
              <c:strCache>
                <c:ptCount val="1"/>
                <c:pt idx="0">
                  <c:v>K</c:v>
                </c:pt>
              </c:strCache>
            </c:strRef>
          </c:tx>
          <c:cat>
            <c:numRef>
              <c:f>Nota_mitjana!$B$30:$B$34</c:f>
              <c:numCache>
                <c:formatCode>General</c:formatCode>
                <c:ptCount val="5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</c:numCache>
            </c:numRef>
          </c:cat>
          <c:val>
            <c:numRef>
              <c:f>Nota_mitjana!$E$30:$E$34</c:f>
              <c:numCache>
                <c:formatCode>General</c:formatCode>
                <c:ptCount val="5"/>
                <c:pt idx="0">
                  <c:v>4</c:v>
                </c:pt>
                <c:pt idx="1">
                  <c:v>21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625-4410-ADBA-211726456AB7}"/>
            </c:ext>
          </c:extLst>
        </c:ser>
        <c:ser>
          <c:idx val="3"/>
          <c:order val="3"/>
          <c:tx>
            <c:strRef>
              <c:f>Nota_mitjana!$F$29</c:f>
              <c:strCache>
                <c:ptCount val="1"/>
                <c:pt idx="0">
                  <c:v>E</c:v>
                </c:pt>
              </c:strCache>
            </c:strRef>
          </c:tx>
          <c:cat>
            <c:numRef>
              <c:f>Nota_mitjana!$B$30:$B$34</c:f>
              <c:numCache>
                <c:formatCode>General</c:formatCode>
                <c:ptCount val="5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</c:numCache>
            </c:numRef>
          </c:cat>
          <c:val>
            <c:numRef>
              <c:f>Nota_mitjana!$F$30:$F$34</c:f>
              <c:numCache>
                <c:formatCode>General</c:formatCode>
                <c:ptCount val="5"/>
                <c:pt idx="0">
                  <c:v>3</c:v>
                </c:pt>
                <c:pt idx="1">
                  <c:v>8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625-4410-ADBA-211726456AB7}"/>
            </c:ext>
          </c:extLst>
        </c:ser>
        <c:ser>
          <c:idx val="4"/>
          <c:order val="4"/>
          <c:tx>
            <c:strRef>
              <c:f>Nota_mitjana!$G$29</c:f>
              <c:strCache>
                <c:ptCount val="1"/>
                <c:pt idx="0">
                  <c:v>I</c:v>
                </c:pt>
              </c:strCache>
            </c:strRef>
          </c:tx>
          <c:cat>
            <c:numRef>
              <c:f>Nota_mitjana!$B$30:$B$34</c:f>
              <c:numCache>
                <c:formatCode>General</c:formatCode>
                <c:ptCount val="5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</c:numCache>
            </c:numRef>
          </c:cat>
          <c:val>
            <c:numRef>
              <c:f>Nota_mitjana!$G$30:$G$34</c:f>
              <c:numCache>
                <c:formatCode>General</c:formatCode>
                <c:ptCount val="5"/>
                <c:pt idx="0">
                  <c:v>0</c:v>
                </c:pt>
                <c:pt idx="1">
                  <c:v>7</c:v>
                </c:pt>
                <c:pt idx="2">
                  <c:v>4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625-4410-ADBA-211726456AB7}"/>
            </c:ext>
          </c:extLst>
        </c:ser>
        <c:ser>
          <c:idx val="5"/>
          <c:order val="5"/>
          <c:tx>
            <c:strRef>
              <c:f>Nota_mitjana!$H$29</c:f>
              <c:strCache>
                <c:ptCount val="1"/>
                <c:pt idx="0">
                  <c:v>R</c:v>
                </c:pt>
              </c:strCache>
            </c:strRef>
          </c:tx>
          <c:cat>
            <c:numRef>
              <c:f>Nota_mitjana!$B$30:$B$34</c:f>
              <c:numCache>
                <c:formatCode>General</c:formatCode>
                <c:ptCount val="5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</c:numCache>
            </c:numRef>
          </c:cat>
          <c:val>
            <c:numRef>
              <c:f>Nota_mitjana!$H$30:$H$34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625-4410-ADBA-211726456A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208064"/>
        <c:axId val="101209600"/>
      </c:lineChart>
      <c:catAx>
        <c:axId val="101208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1209600"/>
        <c:crosses val="autoZero"/>
        <c:auto val="1"/>
        <c:lblAlgn val="ctr"/>
        <c:lblOffset val="100"/>
        <c:noMultiLvlLbl val="0"/>
      </c:catAx>
      <c:valAx>
        <c:axId val="1012096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12080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'Percent_anys dedicats'!$J$4</c:f>
              <c:strCache>
                <c:ptCount val="1"/>
                <c:pt idx="0">
                  <c:v>M</c:v>
                </c:pt>
              </c:strCache>
            </c:strRef>
          </c:tx>
          <c:invertIfNegative val="0"/>
          <c:cat>
            <c:numRef>
              <c:f>'Percent_anys dedicats'!$C$5:$C$12</c:f>
              <c:numCache>
                <c:formatCode>General</c:formatCode>
                <c:ptCount val="8"/>
                <c:pt idx="0">
                  <c:v>9</c:v>
                </c:pt>
                <c:pt idx="1">
                  <c:v>8</c:v>
                </c:pt>
                <c:pt idx="2">
                  <c:v>7</c:v>
                </c:pt>
                <c:pt idx="3">
                  <c:v>6</c:v>
                </c:pt>
                <c:pt idx="4">
                  <c:v>5</c:v>
                </c:pt>
                <c:pt idx="5">
                  <c:v>4</c:v>
                </c:pt>
                <c:pt idx="6">
                  <c:v>3</c:v>
                </c:pt>
                <c:pt idx="7">
                  <c:v>2</c:v>
                </c:pt>
              </c:numCache>
            </c:numRef>
          </c:cat>
          <c:val>
            <c:numRef>
              <c:f>'Percent_anys dedicats'!$J$5:$J$12</c:f>
              <c:numCache>
                <c:formatCode>0.0%</c:formatCode>
                <c:ptCount val="8"/>
                <c:pt idx="0">
                  <c:v>4.2253521126760563E-2</c:v>
                </c:pt>
                <c:pt idx="1">
                  <c:v>8.4507042253521125E-2</c:v>
                </c:pt>
                <c:pt idx="2">
                  <c:v>4.2253521126760563E-2</c:v>
                </c:pt>
                <c:pt idx="3">
                  <c:v>0.11267605633802817</c:v>
                </c:pt>
                <c:pt idx="4">
                  <c:v>0.28169014084507044</c:v>
                </c:pt>
                <c:pt idx="5">
                  <c:v>0.25352112676056338</c:v>
                </c:pt>
                <c:pt idx="6">
                  <c:v>0.18309859154929578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F6-4563-A56B-F849AF2E9A35}"/>
            </c:ext>
          </c:extLst>
        </c:ser>
        <c:ser>
          <c:idx val="1"/>
          <c:order val="1"/>
          <c:tx>
            <c:strRef>
              <c:f>'Percent_anys dedicats'!$K$4</c:f>
              <c:strCache>
                <c:ptCount val="1"/>
                <c:pt idx="0">
                  <c:v>D</c:v>
                </c:pt>
              </c:strCache>
            </c:strRef>
          </c:tx>
          <c:invertIfNegative val="0"/>
          <c:cat>
            <c:numRef>
              <c:f>'Percent_anys dedicats'!$C$5:$C$12</c:f>
              <c:numCache>
                <c:formatCode>General</c:formatCode>
                <c:ptCount val="8"/>
                <c:pt idx="0">
                  <c:v>9</c:v>
                </c:pt>
                <c:pt idx="1">
                  <c:v>8</c:v>
                </c:pt>
                <c:pt idx="2">
                  <c:v>7</c:v>
                </c:pt>
                <c:pt idx="3">
                  <c:v>6</c:v>
                </c:pt>
                <c:pt idx="4">
                  <c:v>5</c:v>
                </c:pt>
                <c:pt idx="5">
                  <c:v>4</c:v>
                </c:pt>
                <c:pt idx="6">
                  <c:v>3</c:v>
                </c:pt>
                <c:pt idx="7">
                  <c:v>2</c:v>
                </c:pt>
              </c:numCache>
            </c:numRef>
          </c:cat>
          <c:val>
            <c:numRef>
              <c:f>'Percent_anys dedicats'!$K$5:$K$12</c:f>
              <c:numCache>
                <c:formatCode>0.0%</c:formatCode>
                <c:ptCount val="8"/>
                <c:pt idx="0">
                  <c:v>1.4925373134328358E-2</c:v>
                </c:pt>
                <c:pt idx="1">
                  <c:v>4.4776119402985072E-2</c:v>
                </c:pt>
                <c:pt idx="2">
                  <c:v>4.4776119402985072E-2</c:v>
                </c:pt>
                <c:pt idx="3">
                  <c:v>0.23880597014925373</c:v>
                </c:pt>
                <c:pt idx="4">
                  <c:v>0.31343283582089554</c:v>
                </c:pt>
                <c:pt idx="5">
                  <c:v>0.34328358208955223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BF6-4563-A56B-F849AF2E9A35}"/>
            </c:ext>
          </c:extLst>
        </c:ser>
        <c:ser>
          <c:idx val="2"/>
          <c:order val="2"/>
          <c:tx>
            <c:strRef>
              <c:f>'Percent_anys dedicats'!$L$4</c:f>
              <c:strCache>
                <c:ptCount val="1"/>
                <c:pt idx="0">
                  <c:v>K</c:v>
                </c:pt>
              </c:strCache>
            </c:strRef>
          </c:tx>
          <c:invertIfNegative val="0"/>
          <c:cat>
            <c:numRef>
              <c:f>'Percent_anys dedicats'!$C$5:$C$12</c:f>
              <c:numCache>
                <c:formatCode>General</c:formatCode>
                <c:ptCount val="8"/>
                <c:pt idx="0">
                  <c:v>9</c:v>
                </c:pt>
                <c:pt idx="1">
                  <c:v>8</c:v>
                </c:pt>
                <c:pt idx="2">
                  <c:v>7</c:v>
                </c:pt>
                <c:pt idx="3">
                  <c:v>6</c:v>
                </c:pt>
                <c:pt idx="4">
                  <c:v>5</c:v>
                </c:pt>
                <c:pt idx="5">
                  <c:v>4</c:v>
                </c:pt>
                <c:pt idx="6">
                  <c:v>3</c:v>
                </c:pt>
                <c:pt idx="7">
                  <c:v>2</c:v>
                </c:pt>
              </c:numCache>
            </c:numRef>
          </c:cat>
          <c:val>
            <c:numRef>
              <c:f>'Percent_anys dedicats'!$L$5:$L$12</c:f>
              <c:numCache>
                <c:formatCode>0.0%</c:formatCode>
                <c:ptCount val="8"/>
                <c:pt idx="0">
                  <c:v>0</c:v>
                </c:pt>
                <c:pt idx="1">
                  <c:v>0.10714285714285714</c:v>
                </c:pt>
                <c:pt idx="2">
                  <c:v>3.5714285714285712E-2</c:v>
                </c:pt>
                <c:pt idx="3">
                  <c:v>7.1428571428571425E-2</c:v>
                </c:pt>
                <c:pt idx="4">
                  <c:v>0.21428571428571427</c:v>
                </c:pt>
                <c:pt idx="5">
                  <c:v>0.35714285714285715</c:v>
                </c:pt>
                <c:pt idx="6">
                  <c:v>0.14285714285714285</c:v>
                </c:pt>
                <c:pt idx="7">
                  <c:v>7.1428571428571425E-2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BF6-4563-A56B-F849AF2E9A35}"/>
            </c:ext>
          </c:extLst>
        </c:ser>
        <c:ser>
          <c:idx val="3"/>
          <c:order val="3"/>
          <c:tx>
            <c:strRef>
              <c:f>'Percent_anys dedicats'!$M$4</c:f>
              <c:strCache>
                <c:ptCount val="1"/>
                <c:pt idx="0">
                  <c:v>E</c:v>
                </c:pt>
              </c:strCache>
            </c:strRef>
          </c:tx>
          <c:invertIfNegative val="0"/>
          <c:cat>
            <c:numRef>
              <c:f>'Percent_anys dedicats'!$C$5:$C$12</c:f>
              <c:numCache>
                <c:formatCode>General</c:formatCode>
                <c:ptCount val="8"/>
                <c:pt idx="0">
                  <c:v>9</c:v>
                </c:pt>
                <c:pt idx="1">
                  <c:v>8</c:v>
                </c:pt>
                <c:pt idx="2">
                  <c:v>7</c:v>
                </c:pt>
                <c:pt idx="3">
                  <c:v>6</c:v>
                </c:pt>
                <c:pt idx="4">
                  <c:v>5</c:v>
                </c:pt>
                <c:pt idx="5">
                  <c:v>4</c:v>
                </c:pt>
                <c:pt idx="6">
                  <c:v>3</c:v>
                </c:pt>
                <c:pt idx="7">
                  <c:v>2</c:v>
                </c:pt>
              </c:numCache>
            </c:numRef>
          </c:cat>
          <c:val>
            <c:numRef>
              <c:f>'Percent_anys dedicats'!$M$5:$M$12</c:f>
              <c:numCache>
                <c:formatCode>0.0%</c:formatCode>
                <c:ptCount val="8"/>
                <c:pt idx="0">
                  <c:v>0</c:v>
                </c:pt>
                <c:pt idx="1">
                  <c:v>0.13333333333333333</c:v>
                </c:pt>
                <c:pt idx="2">
                  <c:v>0.4</c:v>
                </c:pt>
                <c:pt idx="3">
                  <c:v>0.2</c:v>
                </c:pt>
                <c:pt idx="4">
                  <c:v>0.2</c:v>
                </c:pt>
                <c:pt idx="5">
                  <c:v>6.6666666666666666E-2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BF6-4563-A56B-F849AF2E9A35}"/>
            </c:ext>
          </c:extLst>
        </c:ser>
        <c:ser>
          <c:idx val="4"/>
          <c:order val="4"/>
          <c:tx>
            <c:strRef>
              <c:f>'Percent_anys dedicats'!$N$4</c:f>
              <c:strCache>
                <c:ptCount val="1"/>
                <c:pt idx="0">
                  <c:v>I</c:v>
                </c:pt>
              </c:strCache>
            </c:strRef>
          </c:tx>
          <c:invertIfNegative val="0"/>
          <c:cat>
            <c:numRef>
              <c:f>'Percent_anys dedicats'!$C$5:$C$12</c:f>
              <c:numCache>
                <c:formatCode>General</c:formatCode>
                <c:ptCount val="8"/>
                <c:pt idx="0">
                  <c:v>9</c:v>
                </c:pt>
                <c:pt idx="1">
                  <c:v>8</c:v>
                </c:pt>
                <c:pt idx="2">
                  <c:v>7</c:v>
                </c:pt>
                <c:pt idx="3">
                  <c:v>6</c:v>
                </c:pt>
                <c:pt idx="4">
                  <c:v>5</c:v>
                </c:pt>
                <c:pt idx="5">
                  <c:v>4</c:v>
                </c:pt>
                <c:pt idx="6">
                  <c:v>3</c:v>
                </c:pt>
                <c:pt idx="7">
                  <c:v>2</c:v>
                </c:pt>
              </c:numCache>
            </c:numRef>
          </c:cat>
          <c:val>
            <c:numRef>
              <c:f>'Percent_anys dedicats'!$N$5:$N$12</c:f>
              <c:numCache>
                <c:formatCode>0.0%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0.16666666666666666</c:v>
                </c:pt>
                <c:pt idx="3">
                  <c:v>0.25</c:v>
                </c:pt>
                <c:pt idx="4">
                  <c:v>0.16666666666666666</c:v>
                </c:pt>
                <c:pt idx="5">
                  <c:v>0.33333333333333331</c:v>
                </c:pt>
                <c:pt idx="6">
                  <c:v>0</c:v>
                </c:pt>
                <c:pt idx="7">
                  <c:v>8.3333333333333329E-2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BF6-4563-A56B-F849AF2E9A35}"/>
            </c:ext>
          </c:extLst>
        </c:ser>
        <c:ser>
          <c:idx val="5"/>
          <c:order val="5"/>
          <c:tx>
            <c:strRef>
              <c:f>'Percent_anys dedicats'!$O$4</c:f>
              <c:strCache>
                <c:ptCount val="1"/>
                <c:pt idx="0">
                  <c:v>R</c:v>
                </c:pt>
              </c:strCache>
            </c:strRef>
          </c:tx>
          <c:invertIfNegative val="0"/>
          <c:cat>
            <c:numRef>
              <c:f>'Percent_anys dedicats'!$C$5:$C$12</c:f>
              <c:numCache>
                <c:formatCode>General</c:formatCode>
                <c:ptCount val="8"/>
                <c:pt idx="0">
                  <c:v>9</c:v>
                </c:pt>
                <c:pt idx="1">
                  <c:v>8</c:v>
                </c:pt>
                <c:pt idx="2">
                  <c:v>7</c:v>
                </c:pt>
                <c:pt idx="3">
                  <c:v>6</c:v>
                </c:pt>
                <c:pt idx="4">
                  <c:v>5</c:v>
                </c:pt>
                <c:pt idx="5">
                  <c:v>4</c:v>
                </c:pt>
                <c:pt idx="6">
                  <c:v>3</c:v>
                </c:pt>
                <c:pt idx="7">
                  <c:v>2</c:v>
                </c:pt>
              </c:numCache>
            </c:numRef>
          </c:cat>
          <c:val>
            <c:numRef>
              <c:f>'Percent_anys dedicats'!$O$5:$O$12</c:f>
            </c:numRef>
          </c:val>
          <c:extLst>
            <c:ext xmlns:c16="http://schemas.microsoft.com/office/drawing/2014/chart" uri="{C3380CC4-5D6E-409C-BE32-E72D297353CC}">
              <c16:uniqueId val="{00000005-2BF6-4563-A56B-F849AF2E9A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303424"/>
        <c:axId val="101304960"/>
      </c:barChart>
      <c:catAx>
        <c:axId val="101303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1304960"/>
        <c:crosses val="autoZero"/>
        <c:auto val="1"/>
        <c:lblAlgn val="ctr"/>
        <c:lblOffset val="100"/>
        <c:noMultiLvlLbl val="0"/>
      </c:catAx>
      <c:valAx>
        <c:axId val="101304960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1013034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'Percent_anys dedicats'!$J$34</c:f>
              <c:strCache>
                <c:ptCount val="1"/>
                <c:pt idx="0">
                  <c:v>M</c:v>
                </c:pt>
              </c:strCache>
            </c:strRef>
          </c:tx>
          <c:invertIfNegative val="0"/>
          <c:cat>
            <c:numRef>
              <c:f>'Percent_anys dedicats'!$C$35:$C$42</c:f>
              <c:numCache>
                <c:formatCode>General</c:formatCode>
                <c:ptCount val="8"/>
                <c:pt idx="0">
                  <c:v>9</c:v>
                </c:pt>
                <c:pt idx="1">
                  <c:v>8</c:v>
                </c:pt>
                <c:pt idx="2">
                  <c:v>7</c:v>
                </c:pt>
                <c:pt idx="3">
                  <c:v>6</c:v>
                </c:pt>
                <c:pt idx="4">
                  <c:v>5</c:v>
                </c:pt>
                <c:pt idx="5">
                  <c:v>4</c:v>
                </c:pt>
                <c:pt idx="6">
                  <c:v>3</c:v>
                </c:pt>
                <c:pt idx="7">
                  <c:v>2</c:v>
                </c:pt>
              </c:numCache>
            </c:numRef>
          </c:cat>
          <c:val>
            <c:numRef>
              <c:f>'Percent_anys dedicats'!$J$35:$J$42</c:f>
              <c:numCache>
                <c:formatCode>0.0%</c:formatCode>
                <c:ptCount val="8"/>
                <c:pt idx="0">
                  <c:v>4.6875E-2</c:v>
                </c:pt>
                <c:pt idx="1">
                  <c:v>7.8125E-2</c:v>
                </c:pt>
                <c:pt idx="2">
                  <c:v>4.6875E-2</c:v>
                </c:pt>
                <c:pt idx="3">
                  <c:v>0.125</c:v>
                </c:pt>
                <c:pt idx="4">
                  <c:v>0.28125</c:v>
                </c:pt>
                <c:pt idx="5">
                  <c:v>0.21875</c:v>
                </c:pt>
                <c:pt idx="6">
                  <c:v>0.203125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FE-446E-B33F-9859E62C1FEC}"/>
            </c:ext>
          </c:extLst>
        </c:ser>
        <c:ser>
          <c:idx val="1"/>
          <c:order val="1"/>
          <c:tx>
            <c:strRef>
              <c:f>'Percent_anys dedicats'!$K$34</c:f>
              <c:strCache>
                <c:ptCount val="1"/>
                <c:pt idx="0">
                  <c:v>D</c:v>
                </c:pt>
              </c:strCache>
            </c:strRef>
          </c:tx>
          <c:invertIfNegative val="0"/>
          <c:cat>
            <c:numRef>
              <c:f>'Percent_anys dedicats'!$C$35:$C$42</c:f>
              <c:numCache>
                <c:formatCode>General</c:formatCode>
                <c:ptCount val="8"/>
                <c:pt idx="0">
                  <c:v>9</c:v>
                </c:pt>
                <c:pt idx="1">
                  <c:v>8</c:v>
                </c:pt>
                <c:pt idx="2">
                  <c:v>7</c:v>
                </c:pt>
                <c:pt idx="3">
                  <c:v>6</c:v>
                </c:pt>
                <c:pt idx="4">
                  <c:v>5</c:v>
                </c:pt>
                <c:pt idx="5">
                  <c:v>4</c:v>
                </c:pt>
                <c:pt idx="6">
                  <c:v>3</c:v>
                </c:pt>
                <c:pt idx="7">
                  <c:v>2</c:v>
                </c:pt>
              </c:numCache>
            </c:numRef>
          </c:cat>
          <c:val>
            <c:numRef>
              <c:f>'Percent_anys dedicats'!$K$35:$K$42</c:f>
              <c:numCache>
                <c:formatCode>0.0%</c:formatCode>
                <c:ptCount val="8"/>
                <c:pt idx="0">
                  <c:v>0</c:v>
                </c:pt>
                <c:pt idx="1">
                  <c:v>3.8461538461538464E-2</c:v>
                </c:pt>
                <c:pt idx="2">
                  <c:v>3.8461538461538464E-2</c:v>
                </c:pt>
                <c:pt idx="3">
                  <c:v>0.25</c:v>
                </c:pt>
                <c:pt idx="4">
                  <c:v>0.32692307692307693</c:v>
                </c:pt>
                <c:pt idx="5">
                  <c:v>0.34615384615384615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FE-446E-B33F-9859E62C1FEC}"/>
            </c:ext>
          </c:extLst>
        </c:ser>
        <c:ser>
          <c:idx val="2"/>
          <c:order val="2"/>
          <c:tx>
            <c:strRef>
              <c:f>'Percent_anys dedicats'!$L$34</c:f>
              <c:strCache>
                <c:ptCount val="1"/>
                <c:pt idx="0">
                  <c:v>K</c:v>
                </c:pt>
              </c:strCache>
            </c:strRef>
          </c:tx>
          <c:invertIfNegative val="0"/>
          <c:cat>
            <c:numRef>
              <c:f>'Percent_anys dedicats'!$C$35:$C$42</c:f>
              <c:numCache>
                <c:formatCode>General</c:formatCode>
                <c:ptCount val="8"/>
                <c:pt idx="0">
                  <c:v>9</c:v>
                </c:pt>
                <c:pt idx="1">
                  <c:v>8</c:v>
                </c:pt>
                <c:pt idx="2">
                  <c:v>7</c:v>
                </c:pt>
                <c:pt idx="3">
                  <c:v>6</c:v>
                </c:pt>
                <c:pt idx="4">
                  <c:v>5</c:v>
                </c:pt>
                <c:pt idx="5">
                  <c:v>4</c:v>
                </c:pt>
                <c:pt idx="6">
                  <c:v>3</c:v>
                </c:pt>
                <c:pt idx="7">
                  <c:v>2</c:v>
                </c:pt>
              </c:numCache>
            </c:numRef>
          </c:cat>
          <c:val>
            <c:numRef>
              <c:f>'Percent_anys dedicats'!$L$35:$L$42</c:f>
              <c:numCache>
                <c:formatCode>0.0%</c:formatCode>
                <c:ptCount val="8"/>
                <c:pt idx="0">
                  <c:v>0</c:v>
                </c:pt>
                <c:pt idx="1">
                  <c:v>0.1111111111111111</c:v>
                </c:pt>
                <c:pt idx="2">
                  <c:v>0</c:v>
                </c:pt>
                <c:pt idx="3">
                  <c:v>7.407407407407407E-2</c:v>
                </c:pt>
                <c:pt idx="4">
                  <c:v>0.22222222222222221</c:v>
                </c:pt>
                <c:pt idx="5">
                  <c:v>0.37037037037037035</c:v>
                </c:pt>
                <c:pt idx="6">
                  <c:v>0.14814814814814814</c:v>
                </c:pt>
                <c:pt idx="7">
                  <c:v>7.407407407407407E-2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BFE-446E-B33F-9859E62C1FEC}"/>
            </c:ext>
          </c:extLst>
        </c:ser>
        <c:ser>
          <c:idx val="3"/>
          <c:order val="3"/>
          <c:tx>
            <c:strRef>
              <c:f>'Percent_anys dedicats'!$M$34</c:f>
              <c:strCache>
                <c:ptCount val="1"/>
                <c:pt idx="0">
                  <c:v>E</c:v>
                </c:pt>
              </c:strCache>
            </c:strRef>
          </c:tx>
          <c:invertIfNegative val="0"/>
          <c:cat>
            <c:numRef>
              <c:f>'Percent_anys dedicats'!$C$35:$C$42</c:f>
              <c:numCache>
                <c:formatCode>General</c:formatCode>
                <c:ptCount val="8"/>
                <c:pt idx="0">
                  <c:v>9</c:v>
                </c:pt>
                <c:pt idx="1">
                  <c:v>8</c:v>
                </c:pt>
                <c:pt idx="2">
                  <c:v>7</c:v>
                </c:pt>
                <c:pt idx="3">
                  <c:v>6</c:v>
                </c:pt>
                <c:pt idx="4">
                  <c:v>5</c:v>
                </c:pt>
                <c:pt idx="5">
                  <c:v>4</c:v>
                </c:pt>
                <c:pt idx="6">
                  <c:v>3</c:v>
                </c:pt>
                <c:pt idx="7">
                  <c:v>2</c:v>
                </c:pt>
              </c:numCache>
            </c:numRef>
          </c:cat>
          <c:val>
            <c:numRef>
              <c:f>'Percent_anys dedicats'!$M$35:$M$42</c:f>
              <c:numCache>
                <c:formatCode>0.0%</c:formatCode>
                <c:ptCount val="8"/>
                <c:pt idx="0">
                  <c:v>0</c:v>
                </c:pt>
                <c:pt idx="1">
                  <c:v>0.15384615384615385</c:v>
                </c:pt>
                <c:pt idx="2">
                  <c:v>0.46153846153846156</c:v>
                </c:pt>
                <c:pt idx="3">
                  <c:v>0.23076923076923078</c:v>
                </c:pt>
                <c:pt idx="4">
                  <c:v>7.6923076923076927E-2</c:v>
                </c:pt>
                <c:pt idx="5">
                  <c:v>7.6923076923076927E-2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BFE-446E-B33F-9859E62C1FEC}"/>
            </c:ext>
          </c:extLst>
        </c:ser>
        <c:ser>
          <c:idx val="4"/>
          <c:order val="4"/>
          <c:tx>
            <c:strRef>
              <c:f>'Percent_anys dedicats'!$N$34</c:f>
              <c:strCache>
                <c:ptCount val="1"/>
                <c:pt idx="0">
                  <c:v>I</c:v>
                </c:pt>
              </c:strCache>
            </c:strRef>
          </c:tx>
          <c:invertIfNegative val="0"/>
          <c:cat>
            <c:numRef>
              <c:f>'Percent_anys dedicats'!$C$35:$C$42</c:f>
              <c:numCache>
                <c:formatCode>General</c:formatCode>
                <c:ptCount val="8"/>
                <c:pt idx="0">
                  <c:v>9</c:v>
                </c:pt>
                <c:pt idx="1">
                  <c:v>8</c:v>
                </c:pt>
                <c:pt idx="2">
                  <c:v>7</c:v>
                </c:pt>
                <c:pt idx="3">
                  <c:v>6</c:v>
                </c:pt>
                <c:pt idx="4">
                  <c:v>5</c:v>
                </c:pt>
                <c:pt idx="5">
                  <c:v>4</c:v>
                </c:pt>
                <c:pt idx="6">
                  <c:v>3</c:v>
                </c:pt>
                <c:pt idx="7">
                  <c:v>2</c:v>
                </c:pt>
              </c:numCache>
            </c:numRef>
          </c:cat>
          <c:val>
            <c:numRef>
              <c:f>'Percent_anys dedicats'!$N$35:$N$42</c:f>
              <c:numCache>
                <c:formatCode>0.0%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0.16666666666666666</c:v>
                </c:pt>
                <c:pt idx="3">
                  <c:v>0.25</c:v>
                </c:pt>
                <c:pt idx="4">
                  <c:v>0.16666666666666666</c:v>
                </c:pt>
                <c:pt idx="5">
                  <c:v>0.33333333333333331</c:v>
                </c:pt>
                <c:pt idx="6">
                  <c:v>0</c:v>
                </c:pt>
                <c:pt idx="7">
                  <c:v>8.3333333333333329E-2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BFE-446E-B33F-9859E62C1FEC}"/>
            </c:ext>
          </c:extLst>
        </c:ser>
        <c:ser>
          <c:idx val="5"/>
          <c:order val="5"/>
          <c:tx>
            <c:strRef>
              <c:f>'Percent_anys dedicats'!$O$34</c:f>
              <c:strCache>
                <c:ptCount val="1"/>
                <c:pt idx="0">
                  <c:v>R</c:v>
                </c:pt>
              </c:strCache>
            </c:strRef>
          </c:tx>
          <c:invertIfNegative val="0"/>
          <c:cat>
            <c:numRef>
              <c:f>'Percent_anys dedicats'!$C$35:$C$42</c:f>
              <c:numCache>
                <c:formatCode>General</c:formatCode>
                <c:ptCount val="8"/>
                <c:pt idx="0">
                  <c:v>9</c:v>
                </c:pt>
                <c:pt idx="1">
                  <c:v>8</c:v>
                </c:pt>
                <c:pt idx="2">
                  <c:v>7</c:v>
                </c:pt>
                <c:pt idx="3">
                  <c:v>6</c:v>
                </c:pt>
                <c:pt idx="4">
                  <c:v>5</c:v>
                </c:pt>
                <c:pt idx="5">
                  <c:v>4</c:v>
                </c:pt>
                <c:pt idx="6">
                  <c:v>3</c:v>
                </c:pt>
                <c:pt idx="7">
                  <c:v>2</c:v>
                </c:pt>
              </c:numCache>
            </c:numRef>
          </c:cat>
          <c:val>
            <c:numRef>
              <c:f>'Percent_anys dedicats'!$O$35:$O$42</c:f>
            </c:numRef>
          </c:val>
          <c:extLst>
            <c:ext xmlns:c16="http://schemas.microsoft.com/office/drawing/2014/chart" uri="{C3380CC4-5D6E-409C-BE32-E72D297353CC}">
              <c16:uniqueId val="{00000005-4BFE-446E-B33F-9859E62C1F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431168"/>
        <c:axId val="101432704"/>
      </c:barChart>
      <c:catAx>
        <c:axId val="101431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1432704"/>
        <c:crosses val="autoZero"/>
        <c:auto val="1"/>
        <c:lblAlgn val="ctr"/>
        <c:lblOffset val="100"/>
        <c:noMultiLvlLbl val="0"/>
      </c:catAx>
      <c:valAx>
        <c:axId val="101432704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10143116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209550</xdr:colOff>
      <xdr:row>2</xdr:row>
      <xdr:rowOff>28574</xdr:rowOff>
    </xdr:from>
    <xdr:to>
      <xdr:col>15</xdr:col>
      <xdr:colOff>638175</xdr:colOff>
      <xdr:row>16</xdr:row>
      <xdr:rowOff>152401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228601</xdr:colOff>
      <xdr:row>32</xdr:row>
      <xdr:rowOff>28576</xdr:rowOff>
    </xdr:from>
    <xdr:to>
      <xdr:col>15</xdr:col>
      <xdr:colOff>685801</xdr:colOff>
      <xdr:row>44</xdr:row>
      <xdr:rowOff>104776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247650</xdr:colOff>
      <xdr:row>18</xdr:row>
      <xdr:rowOff>47625</xdr:rowOff>
    </xdr:from>
    <xdr:to>
      <xdr:col>15</xdr:col>
      <xdr:colOff>657225</xdr:colOff>
      <xdr:row>24</xdr:row>
      <xdr:rowOff>171450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57150</xdr:colOff>
      <xdr:row>25</xdr:row>
      <xdr:rowOff>28576</xdr:rowOff>
    </xdr:from>
    <xdr:to>
      <xdr:col>15</xdr:col>
      <xdr:colOff>666750</xdr:colOff>
      <xdr:row>29</xdr:row>
      <xdr:rowOff>200026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352425</xdr:colOff>
      <xdr:row>2</xdr:row>
      <xdr:rowOff>19049</xdr:rowOff>
    </xdr:from>
    <xdr:to>
      <xdr:col>14</xdr:col>
      <xdr:colOff>666750</xdr:colOff>
      <xdr:row>14</xdr:row>
      <xdr:rowOff>66674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361951</xdr:colOff>
      <xdr:row>16</xdr:row>
      <xdr:rowOff>152400</xdr:rowOff>
    </xdr:from>
    <xdr:to>
      <xdr:col>14</xdr:col>
      <xdr:colOff>647701</xdr:colOff>
      <xdr:row>25</xdr:row>
      <xdr:rowOff>352425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257175</xdr:colOff>
      <xdr:row>27</xdr:row>
      <xdr:rowOff>38100</xdr:rowOff>
    </xdr:from>
    <xdr:to>
      <xdr:col>14</xdr:col>
      <xdr:colOff>647700</xdr:colOff>
      <xdr:row>39</xdr:row>
      <xdr:rowOff>76200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171449</xdr:colOff>
      <xdr:row>2</xdr:row>
      <xdr:rowOff>28575</xdr:rowOff>
    </xdr:from>
    <xdr:to>
      <xdr:col>21</xdr:col>
      <xdr:colOff>590550</xdr:colOff>
      <xdr:row>14</xdr:row>
      <xdr:rowOff>114300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228600</xdr:colOff>
      <xdr:row>32</xdr:row>
      <xdr:rowOff>114299</xdr:rowOff>
    </xdr:from>
    <xdr:to>
      <xdr:col>21</xdr:col>
      <xdr:colOff>590550</xdr:colOff>
      <xdr:row>44</xdr:row>
      <xdr:rowOff>85724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361951</xdr:colOff>
      <xdr:row>16</xdr:row>
      <xdr:rowOff>152400</xdr:rowOff>
    </xdr:from>
    <xdr:to>
      <xdr:col>19</xdr:col>
      <xdr:colOff>647701</xdr:colOff>
      <xdr:row>25</xdr:row>
      <xdr:rowOff>352425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285749</xdr:colOff>
      <xdr:row>2</xdr:row>
      <xdr:rowOff>85725</xdr:rowOff>
    </xdr:from>
    <xdr:to>
      <xdr:col>20</xdr:col>
      <xdr:colOff>561974</xdr:colOff>
      <xdr:row>14</xdr:row>
      <xdr:rowOff>133350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266700</xdr:colOff>
      <xdr:row>27</xdr:row>
      <xdr:rowOff>95249</xdr:rowOff>
    </xdr:from>
    <xdr:to>
      <xdr:col>20</xdr:col>
      <xdr:colOff>600076</xdr:colOff>
      <xdr:row>39</xdr:row>
      <xdr:rowOff>142874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43"/>
  <sheetViews>
    <sheetView tabSelected="1" workbookViewId="0">
      <selection activeCell="B1" sqref="B1"/>
    </sheetView>
  </sheetViews>
  <sheetFormatPr defaultColWidth="11.42578125" defaultRowHeight="15" x14ac:dyDescent="0.25"/>
  <cols>
    <col min="1" max="1" width="2.7109375" customWidth="1"/>
    <col min="2" max="2" width="10.7109375" style="7" customWidth="1"/>
    <col min="3" max="3" width="8.85546875" style="5" customWidth="1"/>
    <col min="4" max="4" width="6.7109375" style="7" customWidth="1"/>
    <col min="5" max="9" width="6.7109375" style="5" customWidth="1"/>
    <col min="10" max="10" width="6.7109375" customWidth="1"/>
    <col min="17" max="17" width="13.7109375" customWidth="1"/>
  </cols>
  <sheetData>
    <row r="1" spans="2:15" s="1" customFormat="1" ht="28.5" customHeight="1" x14ac:dyDescent="0.25">
      <c r="B1" s="24" t="s">
        <v>6</v>
      </c>
      <c r="C1" s="25"/>
      <c r="D1" s="26"/>
      <c r="E1" s="27"/>
      <c r="F1" s="27"/>
      <c r="G1" s="27"/>
      <c r="H1" s="27"/>
      <c r="I1" s="27"/>
      <c r="J1" s="28"/>
      <c r="K1" s="28"/>
      <c r="L1" s="29" t="s">
        <v>22</v>
      </c>
      <c r="M1" s="28"/>
      <c r="N1" s="28"/>
      <c r="O1" s="28"/>
    </row>
    <row r="2" spans="2:15" s="1" customFormat="1" ht="28.5" customHeight="1" x14ac:dyDescent="0.25">
      <c r="B2" s="9" t="s">
        <v>35</v>
      </c>
      <c r="C2" s="8"/>
      <c r="E2" s="4"/>
      <c r="F2" s="4"/>
      <c r="G2" s="4"/>
      <c r="H2" s="4"/>
      <c r="I2" s="4"/>
      <c r="L2" s="9" t="s">
        <v>21</v>
      </c>
    </row>
    <row r="3" spans="2:15" x14ac:dyDescent="0.25">
      <c r="B3" s="10"/>
      <c r="C3" s="11"/>
      <c r="D3" s="12" t="s">
        <v>16</v>
      </c>
      <c r="E3" s="12"/>
      <c r="F3" s="12"/>
      <c r="G3" s="12"/>
      <c r="H3" s="12"/>
      <c r="I3" s="12"/>
      <c r="J3" s="13"/>
    </row>
    <row r="4" spans="2:15" s="1" customFormat="1" ht="32.25" customHeight="1" x14ac:dyDescent="0.25">
      <c r="B4" s="39" t="s">
        <v>15</v>
      </c>
      <c r="C4" s="40" t="s">
        <v>14</v>
      </c>
      <c r="D4" s="41" t="s">
        <v>0</v>
      </c>
      <c r="E4" s="41" t="s">
        <v>2</v>
      </c>
      <c r="F4" s="41" t="s">
        <v>3</v>
      </c>
      <c r="G4" s="41" t="s">
        <v>1</v>
      </c>
      <c r="H4" s="41" t="s">
        <v>4</v>
      </c>
      <c r="I4" s="41" t="s">
        <v>5</v>
      </c>
      <c r="J4" s="41" t="s">
        <v>19</v>
      </c>
    </row>
    <row r="5" spans="2:15" ht="18" customHeight="1" x14ac:dyDescent="0.25">
      <c r="B5" s="34" t="s">
        <v>7</v>
      </c>
      <c r="C5" s="35">
        <v>9</v>
      </c>
      <c r="D5" s="35">
        <v>3</v>
      </c>
      <c r="E5" s="35">
        <v>1</v>
      </c>
      <c r="F5" s="35">
        <v>0</v>
      </c>
      <c r="G5" s="35">
        <v>0</v>
      </c>
      <c r="H5" s="35">
        <v>0</v>
      </c>
      <c r="I5" s="35">
        <v>0</v>
      </c>
      <c r="J5" s="36">
        <f>SUM(D5:I5)</f>
        <v>4</v>
      </c>
    </row>
    <row r="6" spans="2:15" ht="18" customHeight="1" x14ac:dyDescent="0.25">
      <c r="B6" s="34" t="s">
        <v>8</v>
      </c>
      <c r="C6" s="35">
        <v>8</v>
      </c>
      <c r="D6" s="35">
        <v>6</v>
      </c>
      <c r="E6" s="35">
        <v>3</v>
      </c>
      <c r="F6" s="35">
        <v>3</v>
      </c>
      <c r="G6" s="35">
        <v>2</v>
      </c>
      <c r="H6" s="35">
        <v>0</v>
      </c>
      <c r="I6" s="35">
        <v>0</v>
      </c>
      <c r="J6" s="36">
        <f t="shared" ref="J6:J12" si="0">SUM(D6:I6)</f>
        <v>14</v>
      </c>
    </row>
    <row r="7" spans="2:15" ht="18" customHeight="1" x14ac:dyDescent="0.25">
      <c r="B7" s="34" t="s">
        <v>9</v>
      </c>
      <c r="C7" s="35">
        <v>7</v>
      </c>
      <c r="D7" s="35">
        <v>3</v>
      </c>
      <c r="E7" s="35">
        <v>3</v>
      </c>
      <c r="F7" s="35">
        <v>1</v>
      </c>
      <c r="G7" s="35">
        <v>6</v>
      </c>
      <c r="H7" s="35">
        <v>2</v>
      </c>
      <c r="I7" s="35">
        <v>0</v>
      </c>
      <c r="J7" s="36">
        <f t="shared" si="0"/>
        <v>15</v>
      </c>
    </row>
    <row r="8" spans="2:15" ht="18" customHeight="1" x14ac:dyDescent="0.25">
      <c r="B8" s="34" t="s">
        <v>10</v>
      </c>
      <c r="C8" s="35">
        <v>6</v>
      </c>
      <c r="D8" s="35">
        <v>8</v>
      </c>
      <c r="E8" s="35">
        <v>16</v>
      </c>
      <c r="F8" s="35">
        <v>2</v>
      </c>
      <c r="G8" s="35">
        <v>3</v>
      </c>
      <c r="H8" s="35">
        <v>3</v>
      </c>
      <c r="I8" s="35">
        <v>0</v>
      </c>
      <c r="J8" s="36">
        <f t="shared" si="0"/>
        <v>32</v>
      </c>
    </row>
    <row r="9" spans="2:15" ht="18" customHeight="1" x14ac:dyDescent="0.25">
      <c r="B9" s="34" t="s">
        <v>11</v>
      </c>
      <c r="C9" s="35">
        <v>5</v>
      </c>
      <c r="D9" s="35">
        <v>20</v>
      </c>
      <c r="E9" s="35">
        <v>21</v>
      </c>
      <c r="F9" s="35">
        <v>6</v>
      </c>
      <c r="G9" s="35">
        <v>3</v>
      </c>
      <c r="H9" s="35">
        <v>2</v>
      </c>
      <c r="I9" s="35">
        <v>0</v>
      </c>
      <c r="J9" s="36">
        <f t="shared" si="0"/>
        <v>52</v>
      </c>
    </row>
    <row r="10" spans="2:15" ht="18" customHeight="1" x14ac:dyDescent="0.25">
      <c r="B10" s="34" t="s">
        <v>12</v>
      </c>
      <c r="C10" s="35">
        <v>4</v>
      </c>
      <c r="D10" s="35">
        <v>18</v>
      </c>
      <c r="E10" s="35">
        <v>23</v>
      </c>
      <c r="F10" s="35">
        <v>10</v>
      </c>
      <c r="G10" s="35">
        <v>1</v>
      </c>
      <c r="H10" s="35">
        <v>4</v>
      </c>
      <c r="I10" s="35">
        <v>0</v>
      </c>
      <c r="J10" s="36">
        <f t="shared" si="0"/>
        <v>56</v>
      </c>
    </row>
    <row r="11" spans="2:15" ht="18" customHeight="1" x14ac:dyDescent="0.25">
      <c r="B11" s="34" t="s">
        <v>13</v>
      </c>
      <c r="C11" s="35">
        <v>3</v>
      </c>
      <c r="D11" s="35">
        <v>13</v>
      </c>
      <c r="E11" s="35">
        <v>0</v>
      </c>
      <c r="F11" s="35">
        <v>4</v>
      </c>
      <c r="G11" s="35">
        <v>0</v>
      </c>
      <c r="H11" s="35">
        <v>0</v>
      </c>
      <c r="I11" s="35">
        <v>1</v>
      </c>
      <c r="J11" s="36">
        <f t="shared" si="0"/>
        <v>18</v>
      </c>
    </row>
    <row r="12" spans="2:15" ht="18" customHeight="1" x14ac:dyDescent="0.25">
      <c r="B12" s="34" t="s">
        <v>18</v>
      </c>
      <c r="C12" s="35">
        <v>2</v>
      </c>
      <c r="D12" s="35">
        <v>0</v>
      </c>
      <c r="E12" s="35">
        <v>0</v>
      </c>
      <c r="F12" s="35">
        <v>2</v>
      </c>
      <c r="G12" s="35">
        <v>0</v>
      </c>
      <c r="H12" s="35">
        <v>1</v>
      </c>
      <c r="I12" s="35">
        <v>3</v>
      </c>
      <c r="J12" s="36">
        <f t="shared" si="0"/>
        <v>6</v>
      </c>
    </row>
    <row r="13" spans="2:15" s="1" customFormat="1" ht="18" customHeight="1" x14ac:dyDescent="0.25">
      <c r="B13" s="37" t="s">
        <v>17</v>
      </c>
      <c r="C13" s="38"/>
      <c r="D13" s="38">
        <f t="shared" ref="D13:J13" si="1">SUM(D5:D12)</f>
        <v>71</v>
      </c>
      <c r="E13" s="38">
        <f t="shared" si="1"/>
        <v>67</v>
      </c>
      <c r="F13" s="38">
        <f t="shared" si="1"/>
        <v>28</v>
      </c>
      <c r="G13" s="38">
        <f t="shared" si="1"/>
        <v>15</v>
      </c>
      <c r="H13" s="38">
        <f t="shared" si="1"/>
        <v>12</v>
      </c>
      <c r="I13" s="38">
        <f t="shared" si="1"/>
        <v>4</v>
      </c>
      <c r="J13" s="38">
        <f t="shared" si="1"/>
        <v>197</v>
      </c>
    </row>
    <row r="14" spans="2:15" ht="18" customHeight="1" x14ac:dyDescent="0.25">
      <c r="B14" s="7" t="s">
        <v>24</v>
      </c>
      <c r="J14">
        <f>J29</f>
        <v>25</v>
      </c>
    </row>
    <row r="15" spans="2:15" ht="18" customHeight="1" x14ac:dyDescent="0.25">
      <c r="B15" s="7" t="s">
        <v>20</v>
      </c>
      <c r="J15">
        <f>J13-J14</f>
        <v>172</v>
      </c>
    </row>
    <row r="16" spans="2:15" ht="18" customHeight="1" x14ac:dyDescent="0.25"/>
    <row r="17" spans="2:12" ht="46.5" customHeight="1" x14ac:dyDescent="0.25"/>
    <row r="18" spans="2:12" ht="21" x14ac:dyDescent="0.25">
      <c r="B18" s="9" t="s">
        <v>33</v>
      </c>
      <c r="C18" s="8"/>
      <c r="D18" s="1"/>
      <c r="E18" s="4"/>
      <c r="F18" s="4"/>
      <c r="G18" s="4"/>
      <c r="H18" s="4"/>
      <c r="I18" s="4"/>
      <c r="J18" s="1"/>
      <c r="L18" s="9" t="s">
        <v>21</v>
      </c>
    </row>
    <row r="19" spans="2:12" x14ac:dyDescent="0.25">
      <c r="D19" s="3" t="s">
        <v>16</v>
      </c>
      <c r="E19" s="3"/>
      <c r="F19" s="3"/>
      <c r="G19" s="3"/>
      <c r="H19" s="3"/>
      <c r="I19" s="3"/>
    </row>
    <row r="20" spans="2:12" ht="30" x14ac:dyDescent="0.25">
      <c r="B20" s="39" t="s">
        <v>15</v>
      </c>
      <c r="C20" s="40" t="s">
        <v>14</v>
      </c>
      <c r="D20" s="41" t="s">
        <v>0</v>
      </c>
      <c r="E20" s="41" t="s">
        <v>2</v>
      </c>
      <c r="F20" s="41" t="s">
        <v>3</v>
      </c>
      <c r="G20" s="41" t="s">
        <v>1</v>
      </c>
      <c r="H20" s="41" t="s">
        <v>4</v>
      </c>
      <c r="I20" s="41" t="s">
        <v>5</v>
      </c>
      <c r="J20" s="41" t="s">
        <v>19</v>
      </c>
    </row>
    <row r="21" spans="2:12" ht="18" customHeight="1" x14ac:dyDescent="0.25">
      <c r="B21" s="34" t="s">
        <v>7</v>
      </c>
      <c r="C21" s="35">
        <v>9</v>
      </c>
      <c r="D21" s="35">
        <v>0</v>
      </c>
      <c r="E21" s="35">
        <v>1</v>
      </c>
      <c r="F21" s="35">
        <v>0</v>
      </c>
      <c r="G21" s="35">
        <v>0</v>
      </c>
      <c r="H21" s="35">
        <v>0</v>
      </c>
      <c r="I21" s="35">
        <v>0</v>
      </c>
      <c r="J21" s="36">
        <f>SUM(D21:I21)</f>
        <v>1</v>
      </c>
    </row>
    <row r="22" spans="2:12" ht="18" customHeight="1" x14ac:dyDescent="0.25">
      <c r="B22" s="34" t="s">
        <v>8</v>
      </c>
      <c r="C22" s="35">
        <v>8</v>
      </c>
      <c r="D22" s="35">
        <v>1</v>
      </c>
      <c r="E22" s="35">
        <v>1</v>
      </c>
      <c r="F22" s="35">
        <v>0</v>
      </c>
      <c r="G22" s="35">
        <v>0</v>
      </c>
      <c r="H22" s="35">
        <v>0</v>
      </c>
      <c r="I22" s="35">
        <v>0</v>
      </c>
      <c r="J22" s="36">
        <f t="shared" ref="J22:J28" si="2">SUM(D22:I22)</f>
        <v>2</v>
      </c>
    </row>
    <row r="23" spans="2:12" ht="18" customHeight="1" x14ac:dyDescent="0.25">
      <c r="B23" s="34" t="s">
        <v>9</v>
      </c>
      <c r="C23" s="35">
        <v>7</v>
      </c>
      <c r="D23" s="35">
        <v>0</v>
      </c>
      <c r="E23" s="35">
        <v>1</v>
      </c>
      <c r="F23" s="35">
        <v>1</v>
      </c>
      <c r="G23" s="35">
        <v>0</v>
      </c>
      <c r="H23" s="35">
        <v>0</v>
      </c>
      <c r="I23" s="35">
        <v>0</v>
      </c>
      <c r="J23" s="36">
        <f t="shared" si="2"/>
        <v>2</v>
      </c>
    </row>
    <row r="24" spans="2:12" ht="18" customHeight="1" x14ac:dyDescent="0.25">
      <c r="B24" s="34" t="s">
        <v>10</v>
      </c>
      <c r="C24" s="35">
        <v>6</v>
      </c>
      <c r="D24" s="35">
        <v>0</v>
      </c>
      <c r="E24" s="35">
        <v>3</v>
      </c>
      <c r="F24" s="35">
        <v>0</v>
      </c>
      <c r="G24" s="35">
        <v>0</v>
      </c>
      <c r="H24" s="35">
        <v>0</v>
      </c>
      <c r="I24" s="35">
        <v>0</v>
      </c>
      <c r="J24" s="36">
        <f t="shared" si="2"/>
        <v>3</v>
      </c>
    </row>
    <row r="25" spans="2:12" ht="18" customHeight="1" x14ac:dyDescent="0.25">
      <c r="B25" s="34" t="s">
        <v>11</v>
      </c>
      <c r="C25" s="35">
        <v>5</v>
      </c>
      <c r="D25" s="35">
        <v>2</v>
      </c>
      <c r="E25" s="35">
        <v>4</v>
      </c>
      <c r="F25" s="35">
        <v>0</v>
      </c>
      <c r="G25" s="35">
        <v>2</v>
      </c>
      <c r="H25" s="35">
        <v>0</v>
      </c>
      <c r="I25" s="35">
        <v>0</v>
      </c>
      <c r="J25" s="36">
        <f t="shared" si="2"/>
        <v>8</v>
      </c>
    </row>
    <row r="26" spans="2:12" ht="18" customHeight="1" x14ac:dyDescent="0.25">
      <c r="B26" s="34" t="s">
        <v>12</v>
      </c>
      <c r="C26" s="35">
        <v>4</v>
      </c>
      <c r="D26" s="35">
        <v>4</v>
      </c>
      <c r="E26" s="35">
        <v>5</v>
      </c>
      <c r="F26" s="35">
        <v>0</v>
      </c>
      <c r="G26" s="35">
        <v>0</v>
      </c>
      <c r="H26" s="35">
        <v>0</v>
      </c>
      <c r="I26" s="35">
        <v>0</v>
      </c>
      <c r="J26" s="36">
        <f t="shared" si="2"/>
        <v>9</v>
      </c>
      <c r="K26" s="2" t="s">
        <v>32</v>
      </c>
    </row>
    <row r="27" spans="2:12" ht="18" customHeight="1" x14ac:dyDescent="0.25">
      <c r="B27" s="34" t="s">
        <v>13</v>
      </c>
      <c r="C27" s="35">
        <v>3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6">
        <f t="shared" si="2"/>
        <v>0</v>
      </c>
      <c r="K27" s="2" t="s">
        <v>30</v>
      </c>
    </row>
    <row r="28" spans="2:12" ht="18" customHeight="1" x14ac:dyDescent="0.25">
      <c r="B28" s="34" t="s">
        <v>18</v>
      </c>
      <c r="C28" s="35">
        <v>2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6">
        <f t="shared" si="2"/>
        <v>0</v>
      </c>
      <c r="K28" s="2" t="s">
        <v>31</v>
      </c>
    </row>
    <row r="29" spans="2:12" ht="18" customHeight="1" x14ac:dyDescent="0.25">
      <c r="B29" s="37" t="s">
        <v>25</v>
      </c>
      <c r="C29" s="38"/>
      <c r="D29" s="38">
        <f t="shared" ref="D29:J29" si="3">SUM(D21:D28)</f>
        <v>7</v>
      </c>
      <c r="E29" s="38">
        <f t="shared" si="3"/>
        <v>15</v>
      </c>
      <c r="F29" s="38">
        <f t="shared" si="3"/>
        <v>1</v>
      </c>
      <c r="G29" s="38">
        <f t="shared" si="3"/>
        <v>2</v>
      </c>
      <c r="H29" s="38">
        <f t="shared" si="3"/>
        <v>0</v>
      </c>
      <c r="I29" s="38">
        <f t="shared" si="3"/>
        <v>0</v>
      </c>
      <c r="J29" s="38">
        <f t="shared" si="3"/>
        <v>25</v>
      </c>
    </row>
    <row r="30" spans="2:12" ht="18" customHeight="1" x14ac:dyDescent="0.25">
      <c r="B30" s="6" t="s">
        <v>26</v>
      </c>
      <c r="C30" s="4"/>
      <c r="D30" s="33">
        <f>D29/D13</f>
        <v>9.8591549295774641E-2</v>
      </c>
      <c r="E30" s="33">
        <f t="shared" ref="E30:J30" si="4">E29/E13</f>
        <v>0.22388059701492538</v>
      </c>
      <c r="F30" s="33">
        <f t="shared" si="4"/>
        <v>3.5714285714285712E-2</v>
      </c>
      <c r="G30" s="33">
        <f t="shared" si="4"/>
        <v>0.13333333333333333</v>
      </c>
      <c r="H30" s="33">
        <f t="shared" si="4"/>
        <v>0</v>
      </c>
      <c r="I30" s="33">
        <f t="shared" si="4"/>
        <v>0</v>
      </c>
      <c r="J30" s="33">
        <f t="shared" si="4"/>
        <v>0.12690355329949238</v>
      </c>
    </row>
    <row r="31" spans="2:12" ht="18" customHeight="1" x14ac:dyDescent="0.25"/>
    <row r="32" spans="2:12" ht="43.5" customHeight="1" x14ac:dyDescent="0.25">
      <c r="B32" s="19" t="s">
        <v>34</v>
      </c>
      <c r="C32" s="20"/>
      <c r="D32" s="21"/>
      <c r="E32" s="22"/>
      <c r="F32" s="22"/>
      <c r="G32" s="22"/>
      <c r="H32" s="22"/>
      <c r="I32" s="22"/>
      <c r="J32" s="21"/>
      <c r="K32" s="23"/>
      <c r="L32" s="19" t="s">
        <v>21</v>
      </c>
    </row>
    <row r="33" spans="2:10" x14ac:dyDescent="0.25">
      <c r="B33" s="10"/>
      <c r="C33" s="11"/>
      <c r="D33" s="12" t="s">
        <v>16</v>
      </c>
      <c r="E33" s="12"/>
      <c r="F33" s="12"/>
      <c r="G33" s="12"/>
      <c r="H33" s="12"/>
      <c r="I33" s="12"/>
      <c r="J33" s="13"/>
    </row>
    <row r="34" spans="2:10" ht="30" x14ac:dyDescent="0.25">
      <c r="B34" s="14" t="s">
        <v>15</v>
      </c>
      <c r="C34" s="15" t="s">
        <v>14</v>
      </c>
      <c r="D34" s="41" t="s">
        <v>0</v>
      </c>
      <c r="E34" s="41" t="s">
        <v>2</v>
      </c>
      <c r="F34" s="41" t="s">
        <v>3</v>
      </c>
      <c r="G34" s="41" t="s">
        <v>1</v>
      </c>
      <c r="H34" s="41" t="s">
        <v>4</v>
      </c>
      <c r="I34" s="41" t="s">
        <v>5</v>
      </c>
      <c r="J34" s="41" t="s">
        <v>19</v>
      </c>
    </row>
    <row r="35" spans="2:10" ht="18" customHeight="1" x14ac:dyDescent="0.25">
      <c r="B35" s="34" t="s">
        <v>7</v>
      </c>
      <c r="C35" s="35">
        <v>9</v>
      </c>
      <c r="D35" s="35">
        <f>D5-D21</f>
        <v>3</v>
      </c>
      <c r="E35" s="35">
        <f t="shared" ref="E35:I35" si="5">E5-E21</f>
        <v>0</v>
      </c>
      <c r="F35" s="35">
        <f t="shared" si="5"/>
        <v>0</v>
      </c>
      <c r="G35" s="35">
        <f t="shared" si="5"/>
        <v>0</v>
      </c>
      <c r="H35" s="35">
        <f t="shared" si="5"/>
        <v>0</v>
      </c>
      <c r="I35" s="35">
        <f t="shared" si="5"/>
        <v>0</v>
      </c>
      <c r="J35" s="36">
        <f>SUM(D35:I35)</f>
        <v>3</v>
      </c>
    </row>
    <row r="36" spans="2:10" ht="18" customHeight="1" x14ac:dyDescent="0.25">
      <c r="B36" s="34" t="s">
        <v>8</v>
      </c>
      <c r="C36" s="35">
        <v>8</v>
      </c>
      <c r="D36" s="35">
        <f t="shared" ref="D36:I36" si="6">D6-D22</f>
        <v>5</v>
      </c>
      <c r="E36" s="35">
        <f t="shared" si="6"/>
        <v>2</v>
      </c>
      <c r="F36" s="35">
        <f t="shared" si="6"/>
        <v>3</v>
      </c>
      <c r="G36" s="35">
        <f t="shared" si="6"/>
        <v>2</v>
      </c>
      <c r="H36" s="35">
        <f t="shared" si="6"/>
        <v>0</v>
      </c>
      <c r="I36" s="35">
        <f t="shared" si="6"/>
        <v>0</v>
      </c>
      <c r="J36" s="36">
        <f t="shared" ref="J36:J42" si="7">SUM(D36:I36)</f>
        <v>12</v>
      </c>
    </row>
    <row r="37" spans="2:10" ht="18" customHeight="1" x14ac:dyDescent="0.25">
      <c r="B37" s="34" t="s">
        <v>9</v>
      </c>
      <c r="C37" s="35">
        <v>7</v>
      </c>
      <c r="D37" s="35">
        <f t="shared" ref="D37:I37" si="8">D7-D23</f>
        <v>3</v>
      </c>
      <c r="E37" s="35">
        <f t="shared" si="8"/>
        <v>2</v>
      </c>
      <c r="F37" s="35">
        <f t="shared" si="8"/>
        <v>0</v>
      </c>
      <c r="G37" s="35">
        <f t="shared" si="8"/>
        <v>6</v>
      </c>
      <c r="H37" s="35">
        <f t="shared" si="8"/>
        <v>2</v>
      </c>
      <c r="I37" s="35">
        <f t="shared" si="8"/>
        <v>0</v>
      </c>
      <c r="J37" s="36">
        <f t="shared" si="7"/>
        <v>13</v>
      </c>
    </row>
    <row r="38" spans="2:10" ht="18" customHeight="1" x14ac:dyDescent="0.25">
      <c r="B38" s="34" t="s">
        <v>10</v>
      </c>
      <c r="C38" s="35">
        <v>6</v>
      </c>
      <c r="D38" s="35">
        <f t="shared" ref="D38:I38" si="9">D8-D24</f>
        <v>8</v>
      </c>
      <c r="E38" s="35">
        <f t="shared" si="9"/>
        <v>13</v>
      </c>
      <c r="F38" s="35">
        <f t="shared" si="9"/>
        <v>2</v>
      </c>
      <c r="G38" s="35">
        <f t="shared" si="9"/>
        <v>3</v>
      </c>
      <c r="H38" s="35">
        <f t="shared" si="9"/>
        <v>3</v>
      </c>
      <c r="I38" s="35">
        <f t="shared" si="9"/>
        <v>0</v>
      </c>
      <c r="J38" s="36">
        <f t="shared" si="7"/>
        <v>29</v>
      </c>
    </row>
    <row r="39" spans="2:10" ht="18" customHeight="1" x14ac:dyDescent="0.25">
      <c r="B39" s="34" t="s">
        <v>11</v>
      </c>
      <c r="C39" s="35">
        <v>5</v>
      </c>
      <c r="D39" s="35">
        <f t="shared" ref="D39:I39" si="10">D9-D25</f>
        <v>18</v>
      </c>
      <c r="E39" s="35">
        <f t="shared" si="10"/>
        <v>17</v>
      </c>
      <c r="F39" s="35">
        <f t="shared" si="10"/>
        <v>6</v>
      </c>
      <c r="G39" s="35">
        <f t="shared" si="10"/>
        <v>1</v>
      </c>
      <c r="H39" s="35">
        <f t="shared" si="10"/>
        <v>2</v>
      </c>
      <c r="I39" s="35">
        <f t="shared" si="10"/>
        <v>0</v>
      </c>
      <c r="J39" s="36">
        <f t="shared" si="7"/>
        <v>44</v>
      </c>
    </row>
    <row r="40" spans="2:10" ht="18" customHeight="1" x14ac:dyDescent="0.25">
      <c r="B40" s="34" t="s">
        <v>12</v>
      </c>
      <c r="C40" s="35">
        <v>4</v>
      </c>
      <c r="D40" s="35">
        <f t="shared" ref="D40:I40" si="11">D10-D26</f>
        <v>14</v>
      </c>
      <c r="E40" s="35">
        <f t="shared" si="11"/>
        <v>18</v>
      </c>
      <c r="F40" s="35">
        <f t="shared" si="11"/>
        <v>10</v>
      </c>
      <c r="G40" s="35">
        <f t="shared" si="11"/>
        <v>1</v>
      </c>
      <c r="H40" s="35">
        <f t="shared" si="11"/>
        <v>4</v>
      </c>
      <c r="I40" s="35">
        <f t="shared" si="11"/>
        <v>0</v>
      </c>
      <c r="J40" s="36">
        <f t="shared" si="7"/>
        <v>47</v>
      </c>
    </row>
    <row r="41" spans="2:10" ht="18" customHeight="1" x14ac:dyDescent="0.25">
      <c r="B41" s="34" t="s">
        <v>13</v>
      </c>
      <c r="C41" s="35">
        <v>3</v>
      </c>
      <c r="D41" s="35">
        <f t="shared" ref="D41:I41" si="12">D11-D27</f>
        <v>13</v>
      </c>
      <c r="E41" s="35">
        <f t="shared" si="12"/>
        <v>0</v>
      </c>
      <c r="F41" s="35">
        <f t="shared" si="12"/>
        <v>4</v>
      </c>
      <c r="G41" s="35">
        <f t="shared" si="12"/>
        <v>0</v>
      </c>
      <c r="H41" s="35">
        <f t="shared" si="12"/>
        <v>0</v>
      </c>
      <c r="I41" s="35">
        <f t="shared" si="12"/>
        <v>1</v>
      </c>
      <c r="J41" s="36">
        <f t="shared" si="7"/>
        <v>18</v>
      </c>
    </row>
    <row r="42" spans="2:10" ht="18" customHeight="1" x14ac:dyDescent="0.25">
      <c r="B42" s="34" t="s">
        <v>18</v>
      </c>
      <c r="C42" s="35">
        <v>2</v>
      </c>
      <c r="D42" s="35">
        <f t="shared" ref="D42:I42" si="13">D12-D28</f>
        <v>0</v>
      </c>
      <c r="E42" s="35">
        <f t="shared" si="13"/>
        <v>0</v>
      </c>
      <c r="F42" s="35">
        <f t="shared" si="13"/>
        <v>2</v>
      </c>
      <c r="G42" s="35">
        <f t="shared" si="13"/>
        <v>0</v>
      </c>
      <c r="H42" s="35">
        <f t="shared" si="13"/>
        <v>1</v>
      </c>
      <c r="I42" s="35">
        <f t="shared" si="13"/>
        <v>3</v>
      </c>
      <c r="J42" s="36">
        <f t="shared" si="7"/>
        <v>6</v>
      </c>
    </row>
    <row r="43" spans="2:10" ht="18" customHeight="1" x14ac:dyDescent="0.25">
      <c r="B43" s="37" t="s">
        <v>17</v>
      </c>
      <c r="C43" s="38"/>
      <c r="D43" s="38">
        <f t="shared" ref="D43:J43" si="14">SUM(D35:D42)</f>
        <v>64</v>
      </c>
      <c r="E43" s="38">
        <f t="shared" si="14"/>
        <v>52</v>
      </c>
      <c r="F43" s="38">
        <f t="shared" si="14"/>
        <v>27</v>
      </c>
      <c r="G43" s="38">
        <f t="shared" si="14"/>
        <v>13</v>
      </c>
      <c r="H43" s="38">
        <f t="shared" si="14"/>
        <v>12</v>
      </c>
      <c r="I43" s="38">
        <f t="shared" si="14"/>
        <v>4</v>
      </c>
      <c r="J43" s="38">
        <f t="shared" si="14"/>
        <v>172</v>
      </c>
    </row>
  </sheetData>
  <pageMargins left="0.51181102362204722" right="0.31496062992125984" top="0.74803149606299213" bottom="0.55118110236220474" header="0.31496062992125984" footer="0.31496062992125984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35"/>
  <sheetViews>
    <sheetView workbookViewId="0"/>
  </sheetViews>
  <sheetFormatPr defaultColWidth="11.42578125" defaultRowHeight="15" x14ac:dyDescent="0.25"/>
  <cols>
    <col min="1" max="1" width="4.7109375" customWidth="1"/>
    <col min="2" max="2" width="10.7109375" customWidth="1"/>
    <col min="3" max="8" width="4.7109375" customWidth="1"/>
    <col min="9" max="9" width="6.7109375" customWidth="1"/>
    <col min="10" max="10" width="12.5703125" customWidth="1"/>
  </cols>
  <sheetData>
    <row r="1" spans="2:11" ht="21" x14ac:dyDescent="0.25">
      <c r="B1" s="24" t="s">
        <v>6</v>
      </c>
      <c r="C1" s="25"/>
      <c r="D1" s="26"/>
      <c r="E1" s="27"/>
      <c r="F1" s="27"/>
      <c r="G1" s="27"/>
      <c r="H1" s="4"/>
      <c r="I1" s="4"/>
      <c r="J1" s="1"/>
      <c r="K1" s="29" t="s">
        <v>22</v>
      </c>
    </row>
    <row r="2" spans="2:11" ht="30" customHeight="1" x14ac:dyDescent="0.25">
      <c r="B2" s="19" t="s">
        <v>35</v>
      </c>
      <c r="C2" s="20"/>
      <c r="D2" s="21"/>
      <c r="E2" s="22"/>
      <c r="F2" s="22"/>
      <c r="G2" s="22"/>
      <c r="H2" s="22"/>
      <c r="I2" s="22"/>
      <c r="J2" s="21"/>
      <c r="K2" s="19" t="s">
        <v>27</v>
      </c>
    </row>
    <row r="3" spans="2:11" x14ac:dyDescent="0.25">
      <c r="B3" s="10"/>
      <c r="C3" s="12" t="s">
        <v>16</v>
      </c>
      <c r="D3" s="12"/>
      <c r="E3" s="12"/>
      <c r="F3" s="12"/>
      <c r="G3" s="12"/>
      <c r="H3" s="12"/>
      <c r="I3" s="13"/>
    </row>
    <row r="4" spans="2:11" ht="45" x14ac:dyDescent="0.25">
      <c r="B4" s="14" t="s">
        <v>23</v>
      </c>
      <c r="C4" s="41" t="s">
        <v>0</v>
      </c>
      <c r="D4" s="41" t="s">
        <v>2</v>
      </c>
      <c r="E4" s="41" t="s">
        <v>3</v>
      </c>
      <c r="F4" s="41" t="s">
        <v>1</v>
      </c>
      <c r="G4" s="41" t="s">
        <v>4</v>
      </c>
      <c r="H4" s="41" t="s">
        <v>5</v>
      </c>
      <c r="I4" s="41" t="s">
        <v>19</v>
      </c>
    </row>
    <row r="5" spans="2:11" x14ac:dyDescent="0.25">
      <c r="B5" s="10">
        <v>5</v>
      </c>
      <c r="C5" s="12">
        <v>12</v>
      </c>
      <c r="D5" s="12">
        <v>2</v>
      </c>
      <c r="E5" s="12">
        <v>4</v>
      </c>
      <c r="F5" s="12">
        <v>4</v>
      </c>
      <c r="G5" s="12">
        <v>0</v>
      </c>
      <c r="H5" s="12">
        <v>0</v>
      </c>
      <c r="I5" s="13">
        <f>SUM(C5:H5)</f>
        <v>22</v>
      </c>
    </row>
    <row r="6" spans="2:11" x14ac:dyDescent="0.25">
      <c r="B6" s="10">
        <v>6</v>
      </c>
      <c r="C6" s="12">
        <v>42</v>
      </c>
      <c r="D6" s="12">
        <v>50</v>
      </c>
      <c r="E6" s="12">
        <v>22</v>
      </c>
      <c r="F6" s="12">
        <v>9</v>
      </c>
      <c r="G6" s="12">
        <v>7</v>
      </c>
      <c r="H6" s="12">
        <v>0</v>
      </c>
      <c r="I6" s="13">
        <f t="shared" ref="I6:I9" si="0">SUM(C6:H6)</f>
        <v>130</v>
      </c>
    </row>
    <row r="7" spans="2:11" x14ac:dyDescent="0.25">
      <c r="B7" s="10">
        <v>7</v>
      </c>
      <c r="C7" s="12">
        <v>13</v>
      </c>
      <c r="D7" s="12">
        <v>12</v>
      </c>
      <c r="E7" s="12">
        <v>2</v>
      </c>
      <c r="F7" s="12">
        <v>1</v>
      </c>
      <c r="G7" s="12">
        <v>4</v>
      </c>
      <c r="H7" s="12">
        <v>2</v>
      </c>
      <c r="I7" s="13">
        <f t="shared" si="0"/>
        <v>34</v>
      </c>
    </row>
    <row r="8" spans="2:11" x14ac:dyDescent="0.25">
      <c r="B8" s="10">
        <v>8</v>
      </c>
      <c r="C8" s="12">
        <v>4</v>
      </c>
      <c r="D8" s="12">
        <v>3</v>
      </c>
      <c r="E8" s="12">
        <v>0</v>
      </c>
      <c r="F8" s="12">
        <v>1</v>
      </c>
      <c r="G8" s="12">
        <v>1</v>
      </c>
      <c r="H8" s="12">
        <v>0</v>
      </c>
      <c r="I8" s="13">
        <f t="shared" si="0"/>
        <v>9</v>
      </c>
    </row>
    <row r="9" spans="2:11" x14ac:dyDescent="0.25">
      <c r="B9" s="10">
        <v>9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2</v>
      </c>
      <c r="I9" s="13">
        <f t="shared" si="0"/>
        <v>2</v>
      </c>
    </row>
    <row r="10" spans="2:11" x14ac:dyDescent="0.25">
      <c r="B10" s="16" t="s">
        <v>17</v>
      </c>
      <c r="C10" s="17">
        <f t="shared" ref="C10:I10" si="1">SUM(C5:C9)</f>
        <v>71</v>
      </c>
      <c r="D10" s="17">
        <f t="shared" si="1"/>
        <v>67</v>
      </c>
      <c r="E10" s="17">
        <f t="shared" si="1"/>
        <v>28</v>
      </c>
      <c r="F10" s="17">
        <f t="shared" si="1"/>
        <v>15</v>
      </c>
      <c r="G10" s="17">
        <f t="shared" si="1"/>
        <v>12</v>
      </c>
      <c r="H10" s="17">
        <f t="shared" si="1"/>
        <v>4</v>
      </c>
      <c r="I10" s="17">
        <f t="shared" si="1"/>
        <v>197</v>
      </c>
    </row>
    <row r="11" spans="2:11" x14ac:dyDescent="0.25">
      <c r="B11" s="7" t="s">
        <v>24</v>
      </c>
      <c r="C11" s="5"/>
      <c r="D11" s="7"/>
      <c r="E11" s="5"/>
      <c r="F11" s="5"/>
      <c r="G11" s="5"/>
      <c r="H11" s="5"/>
      <c r="I11" s="5"/>
    </row>
    <row r="12" spans="2:11" x14ac:dyDescent="0.25">
      <c r="B12" s="7" t="s">
        <v>20</v>
      </c>
      <c r="C12" s="5"/>
      <c r="D12" s="7"/>
      <c r="E12" s="5"/>
      <c r="F12" s="5"/>
      <c r="G12" s="5"/>
      <c r="H12" s="5"/>
      <c r="I12" s="5"/>
    </row>
    <row r="13" spans="2:11" x14ac:dyDescent="0.25">
      <c r="B13" s="7"/>
      <c r="C13" s="5"/>
      <c r="D13" s="7"/>
      <c r="E13" s="5"/>
      <c r="F13" s="5"/>
      <c r="G13" s="5"/>
      <c r="H13" s="5"/>
      <c r="I13" s="5"/>
    </row>
    <row r="15" spans="2:11" ht="48" customHeight="1" x14ac:dyDescent="0.25"/>
    <row r="16" spans="2:11" ht="21" x14ac:dyDescent="0.25">
      <c r="B16" s="9" t="s">
        <v>36</v>
      </c>
      <c r="C16" s="8"/>
      <c r="D16" s="1"/>
      <c r="E16" s="4"/>
      <c r="F16" s="4"/>
      <c r="G16" s="4"/>
      <c r="H16" s="4"/>
      <c r="I16" s="4"/>
      <c r="J16" s="1"/>
      <c r="K16" s="9" t="s">
        <v>27</v>
      </c>
    </row>
    <row r="17" spans="2:11" x14ac:dyDescent="0.25">
      <c r="B17" s="7"/>
      <c r="C17" s="3" t="s">
        <v>16</v>
      </c>
      <c r="E17" s="3"/>
      <c r="F17" s="3"/>
      <c r="G17" s="3"/>
      <c r="H17" s="3"/>
      <c r="I17" s="3"/>
    </row>
    <row r="18" spans="2:11" ht="45" x14ac:dyDescent="0.25">
      <c r="B18" s="14" t="s">
        <v>23</v>
      </c>
      <c r="C18" s="41" t="s">
        <v>0</v>
      </c>
      <c r="D18" s="41" t="s">
        <v>2</v>
      </c>
      <c r="E18" s="41" t="s">
        <v>3</v>
      </c>
      <c r="F18" s="41" t="s">
        <v>1</v>
      </c>
      <c r="G18" s="41" t="s">
        <v>4</v>
      </c>
      <c r="H18" s="41" t="s">
        <v>5</v>
      </c>
      <c r="I18" s="41" t="s">
        <v>19</v>
      </c>
    </row>
    <row r="19" spans="2:11" x14ac:dyDescent="0.25">
      <c r="B19" s="10">
        <v>5</v>
      </c>
      <c r="C19" s="12">
        <v>1</v>
      </c>
      <c r="D19" s="12">
        <v>0</v>
      </c>
      <c r="E19" s="12">
        <v>0</v>
      </c>
      <c r="F19" s="12">
        <v>1</v>
      </c>
      <c r="G19" s="12">
        <v>0</v>
      </c>
      <c r="H19" s="12">
        <v>0</v>
      </c>
      <c r="I19" s="13">
        <f>SUM(C19:H19)</f>
        <v>2</v>
      </c>
    </row>
    <row r="20" spans="2:11" x14ac:dyDescent="0.25">
      <c r="B20" s="10">
        <v>6</v>
      </c>
      <c r="C20" s="12">
        <v>5</v>
      </c>
      <c r="D20" s="12">
        <v>14</v>
      </c>
      <c r="E20" s="12">
        <v>1</v>
      </c>
      <c r="F20" s="12">
        <v>1</v>
      </c>
      <c r="G20" s="12">
        <v>0</v>
      </c>
      <c r="H20" s="12">
        <v>0</v>
      </c>
      <c r="I20" s="13">
        <f t="shared" ref="I20:I23" si="2">SUM(C20:H20)</f>
        <v>21</v>
      </c>
    </row>
    <row r="21" spans="2:11" x14ac:dyDescent="0.25">
      <c r="B21" s="10">
        <v>7</v>
      </c>
      <c r="C21" s="12">
        <v>0</v>
      </c>
      <c r="D21" s="12">
        <v>1</v>
      </c>
      <c r="E21" s="12">
        <v>0</v>
      </c>
      <c r="F21" s="12">
        <v>0</v>
      </c>
      <c r="G21" s="12">
        <v>0</v>
      </c>
      <c r="H21" s="12">
        <v>0</v>
      </c>
      <c r="I21" s="13">
        <f t="shared" si="2"/>
        <v>1</v>
      </c>
    </row>
    <row r="22" spans="2:11" x14ac:dyDescent="0.25">
      <c r="B22" s="10">
        <v>8</v>
      </c>
      <c r="C22" s="12">
        <v>1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3">
        <f t="shared" si="2"/>
        <v>1</v>
      </c>
    </row>
    <row r="23" spans="2:11" x14ac:dyDescent="0.25">
      <c r="B23" s="10">
        <v>9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3">
        <f t="shared" si="2"/>
        <v>0</v>
      </c>
    </row>
    <row r="24" spans="2:11" x14ac:dyDescent="0.25">
      <c r="B24" s="16" t="s">
        <v>17</v>
      </c>
      <c r="C24" s="17">
        <f t="shared" ref="C24:I24" si="3">SUM(C19:C23)</f>
        <v>7</v>
      </c>
      <c r="D24" s="17">
        <f t="shared" si="3"/>
        <v>15</v>
      </c>
      <c r="E24" s="17">
        <f t="shared" si="3"/>
        <v>1</v>
      </c>
      <c r="F24" s="17">
        <f t="shared" si="3"/>
        <v>2</v>
      </c>
      <c r="G24" s="17">
        <f t="shared" si="3"/>
        <v>0</v>
      </c>
      <c r="H24" s="17">
        <f t="shared" si="3"/>
        <v>0</v>
      </c>
      <c r="I24" s="17">
        <f t="shared" si="3"/>
        <v>25</v>
      </c>
    </row>
    <row r="26" spans="2:11" ht="63" customHeight="1" x14ac:dyDescent="0.25"/>
    <row r="27" spans="2:11" ht="21" x14ac:dyDescent="0.25">
      <c r="B27" s="9" t="s">
        <v>34</v>
      </c>
      <c r="C27" s="8"/>
      <c r="D27" s="1"/>
      <c r="E27" s="4"/>
      <c r="F27" s="4"/>
      <c r="G27" s="4"/>
      <c r="H27" s="4"/>
      <c r="I27" s="4"/>
      <c r="J27" s="1"/>
      <c r="K27" s="9" t="s">
        <v>27</v>
      </c>
    </row>
    <row r="28" spans="2:11" x14ac:dyDescent="0.25">
      <c r="B28" s="10"/>
      <c r="C28" s="12" t="s">
        <v>16</v>
      </c>
      <c r="D28" s="12"/>
      <c r="E28" s="12"/>
      <c r="F28" s="12"/>
      <c r="G28" s="12"/>
      <c r="H28" s="12"/>
      <c r="I28" s="13"/>
    </row>
    <row r="29" spans="2:11" ht="45" x14ac:dyDescent="0.25">
      <c r="B29" s="14" t="s">
        <v>23</v>
      </c>
      <c r="C29" s="41" t="s">
        <v>0</v>
      </c>
      <c r="D29" s="41" t="s">
        <v>2</v>
      </c>
      <c r="E29" s="41" t="s">
        <v>3</v>
      </c>
      <c r="F29" s="41" t="s">
        <v>1</v>
      </c>
      <c r="G29" s="41" t="s">
        <v>4</v>
      </c>
      <c r="H29" s="41" t="s">
        <v>5</v>
      </c>
      <c r="I29" s="41" t="s">
        <v>19</v>
      </c>
    </row>
    <row r="30" spans="2:11" x14ac:dyDescent="0.25">
      <c r="B30" s="10">
        <v>5</v>
      </c>
      <c r="C30" s="12">
        <f>C5-C19</f>
        <v>11</v>
      </c>
      <c r="D30" s="12">
        <f t="shared" ref="D30:H30" si="4">D5-D19</f>
        <v>2</v>
      </c>
      <c r="E30" s="12">
        <f t="shared" si="4"/>
        <v>4</v>
      </c>
      <c r="F30" s="12">
        <f t="shared" si="4"/>
        <v>3</v>
      </c>
      <c r="G30" s="12">
        <f t="shared" si="4"/>
        <v>0</v>
      </c>
      <c r="H30" s="12">
        <f t="shared" si="4"/>
        <v>0</v>
      </c>
      <c r="I30" s="13">
        <f>SUM(C30:H30)</f>
        <v>20</v>
      </c>
    </row>
    <row r="31" spans="2:11" x14ac:dyDescent="0.25">
      <c r="B31" s="10">
        <v>6</v>
      </c>
      <c r="C31" s="12">
        <f t="shared" ref="C31:H31" si="5">C6-C20</f>
        <v>37</v>
      </c>
      <c r="D31" s="12">
        <f t="shared" si="5"/>
        <v>36</v>
      </c>
      <c r="E31" s="12">
        <f t="shared" si="5"/>
        <v>21</v>
      </c>
      <c r="F31" s="12">
        <f t="shared" si="5"/>
        <v>8</v>
      </c>
      <c r="G31" s="12">
        <f t="shared" si="5"/>
        <v>7</v>
      </c>
      <c r="H31" s="12">
        <f t="shared" si="5"/>
        <v>0</v>
      </c>
      <c r="I31" s="13">
        <f t="shared" ref="I31:I34" si="6">SUM(C31:H31)</f>
        <v>109</v>
      </c>
    </row>
    <row r="32" spans="2:11" x14ac:dyDescent="0.25">
      <c r="B32" s="10">
        <v>7</v>
      </c>
      <c r="C32" s="12">
        <f t="shared" ref="C32:H32" si="7">C7-C21</f>
        <v>13</v>
      </c>
      <c r="D32" s="12">
        <f t="shared" si="7"/>
        <v>11</v>
      </c>
      <c r="E32" s="12">
        <f t="shared" si="7"/>
        <v>2</v>
      </c>
      <c r="F32" s="12">
        <f t="shared" si="7"/>
        <v>1</v>
      </c>
      <c r="G32" s="12">
        <f t="shared" si="7"/>
        <v>4</v>
      </c>
      <c r="H32" s="12">
        <f t="shared" si="7"/>
        <v>2</v>
      </c>
      <c r="I32" s="13">
        <f t="shared" si="6"/>
        <v>33</v>
      </c>
    </row>
    <row r="33" spans="2:9" x14ac:dyDescent="0.25">
      <c r="B33" s="10">
        <v>8</v>
      </c>
      <c r="C33" s="12">
        <f t="shared" ref="C33:H33" si="8">C8-C22</f>
        <v>3</v>
      </c>
      <c r="D33" s="12">
        <f t="shared" si="8"/>
        <v>3</v>
      </c>
      <c r="E33" s="12">
        <f t="shared" si="8"/>
        <v>0</v>
      </c>
      <c r="F33" s="12">
        <f t="shared" si="8"/>
        <v>1</v>
      </c>
      <c r="G33" s="12">
        <f t="shared" si="8"/>
        <v>1</v>
      </c>
      <c r="H33" s="12">
        <f t="shared" si="8"/>
        <v>0</v>
      </c>
      <c r="I33" s="13">
        <f t="shared" si="6"/>
        <v>8</v>
      </c>
    </row>
    <row r="34" spans="2:9" x14ac:dyDescent="0.25">
      <c r="B34" s="10">
        <v>9</v>
      </c>
      <c r="C34" s="12">
        <f t="shared" ref="C34:H34" si="9">C9-C23</f>
        <v>0</v>
      </c>
      <c r="D34" s="12">
        <f t="shared" si="9"/>
        <v>0</v>
      </c>
      <c r="E34" s="12">
        <f t="shared" si="9"/>
        <v>0</v>
      </c>
      <c r="F34" s="12">
        <f t="shared" si="9"/>
        <v>0</v>
      </c>
      <c r="G34" s="12">
        <f t="shared" si="9"/>
        <v>0</v>
      </c>
      <c r="H34" s="12">
        <f t="shared" si="9"/>
        <v>2</v>
      </c>
      <c r="I34" s="13">
        <f t="shared" si="6"/>
        <v>2</v>
      </c>
    </row>
    <row r="35" spans="2:9" x14ac:dyDescent="0.25">
      <c r="B35" s="16" t="s">
        <v>17</v>
      </c>
      <c r="C35" s="17">
        <f t="shared" ref="C35:I35" si="10">SUM(C30:C34)</f>
        <v>64</v>
      </c>
      <c r="D35" s="17">
        <f t="shared" si="10"/>
        <v>52</v>
      </c>
      <c r="E35" s="17">
        <f t="shared" si="10"/>
        <v>27</v>
      </c>
      <c r="F35" s="17">
        <f t="shared" si="10"/>
        <v>13</v>
      </c>
      <c r="G35" s="17">
        <f t="shared" si="10"/>
        <v>12</v>
      </c>
      <c r="H35" s="17">
        <f t="shared" si="10"/>
        <v>4</v>
      </c>
      <c r="I35" s="17">
        <f t="shared" si="10"/>
        <v>172</v>
      </c>
    </row>
  </sheetData>
  <pageMargins left="0.51181102362204722" right="0.31496062992125984" top="0.74803149606299213" bottom="0.55118110236220474" header="0.31496062992125984" footer="0.31496062992125984"/>
  <pageSetup paperSize="9" scale="8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46"/>
  <sheetViews>
    <sheetView workbookViewId="0">
      <selection activeCell="B1" sqref="B1"/>
    </sheetView>
  </sheetViews>
  <sheetFormatPr defaultColWidth="11.42578125" defaultRowHeight="15" x14ac:dyDescent="0.25"/>
  <cols>
    <col min="1" max="1" width="3.7109375" customWidth="1"/>
    <col min="3" max="3" width="8.140625" customWidth="1"/>
    <col min="4" max="9" width="6.7109375" hidden="1" customWidth="1"/>
    <col min="10" max="14" width="8.7109375" customWidth="1"/>
    <col min="15" max="15" width="8.7109375" hidden="1" customWidth="1"/>
  </cols>
  <sheetData>
    <row r="1" spans="2:21" ht="21" x14ac:dyDescent="0.25">
      <c r="B1" s="24" t="s">
        <v>6</v>
      </c>
      <c r="C1" s="25"/>
      <c r="D1" s="26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8"/>
      <c r="Q1" s="29" t="s">
        <v>29</v>
      </c>
      <c r="R1" s="28"/>
      <c r="S1" s="28"/>
      <c r="T1" s="28"/>
      <c r="U1" s="1"/>
    </row>
    <row r="2" spans="2:21" ht="21" x14ac:dyDescent="0.25">
      <c r="B2" s="9" t="s">
        <v>37</v>
      </c>
      <c r="C2" s="8"/>
      <c r="D2" s="1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1"/>
      <c r="Q2" s="9" t="s">
        <v>21</v>
      </c>
      <c r="R2" s="1"/>
      <c r="S2" s="1"/>
      <c r="T2" s="1"/>
      <c r="U2" s="1"/>
    </row>
    <row r="3" spans="2:21" x14ac:dyDescent="0.25">
      <c r="B3" s="10"/>
      <c r="C3" s="11"/>
      <c r="D3" s="12" t="s">
        <v>16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</row>
    <row r="4" spans="2:21" ht="45" x14ac:dyDescent="0.25">
      <c r="B4" s="14" t="s">
        <v>15</v>
      </c>
      <c r="C4" s="15" t="s">
        <v>14</v>
      </c>
      <c r="D4" s="12" t="s">
        <v>0</v>
      </c>
      <c r="E4" s="12" t="s">
        <v>2</v>
      </c>
      <c r="F4" s="12" t="s">
        <v>3</v>
      </c>
      <c r="G4" s="12" t="s">
        <v>1</v>
      </c>
      <c r="H4" s="12" t="s">
        <v>4</v>
      </c>
      <c r="I4" s="12" t="s">
        <v>5</v>
      </c>
      <c r="J4" s="12" t="s">
        <v>0</v>
      </c>
      <c r="K4" s="12" t="s">
        <v>2</v>
      </c>
      <c r="L4" s="12" t="s">
        <v>3</v>
      </c>
      <c r="M4" s="12" t="s">
        <v>1</v>
      </c>
      <c r="N4" s="12" t="s">
        <v>4</v>
      </c>
      <c r="O4" s="12" t="s">
        <v>5</v>
      </c>
      <c r="P4" s="1"/>
      <c r="Q4" s="1"/>
      <c r="R4" s="1"/>
      <c r="S4" s="1"/>
      <c r="T4" s="1"/>
      <c r="U4" s="1"/>
    </row>
    <row r="5" spans="2:21" x14ac:dyDescent="0.25">
      <c r="B5" s="10" t="s">
        <v>7</v>
      </c>
      <c r="C5" s="17">
        <v>9</v>
      </c>
      <c r="D5" s="12">
        <v>3</v>
      </c>
      <c r="E5" s="12">
        <v>1</v>
      </c>
      <c r="F5" s="12">
        <v>0</v>
      </c>
      <c r="G5" s="12">
        <v>0</v>
      </c>
      <c r="H5" s="12">
        <v>0</v>
      </c>
      <c r="I5" s="12">
        <v>0</v>
      </c>
      <c r="J5" s="30">
        <f>D5/$D$13</f>
        <v>4.2253521126760563E-2</v>
      </c>
      <c r="K5" s="30">
        <f>E5/$E$13</f>
        <v>1.4925373134328358E-2</v>
      </c>
      <c r="L5" s="30">
        <f>F5/$F$13</f>
        <v>0</v>
      </c>
      <c r="M5" s="30">
        <f>G5/$G$13</f>
        <v>0</v>
      </c>
      <c r="N5" s="30">
        <f>H5/$H$13</f>
        <v>0</v>
      </c>
      <c r="O5" s="30">
        <f>I5/$I$13</f>
        <v>0</v>
      </c>
    </row>
    <row r="6" spans="2:21" x14ac:dyDescent="0.25">
      <c r="B6" s="10" t="s">
        <v>8</v>
      </c>
      <c r="C6" s="17">
        <v>8</v>
      </c>
      <c r="D6" s="12">
        <v>6</v>
      </c>
      <c r="E6" s="12">
        <v>3</v>
      </c>
      <c r="F6" s="12">
        <v>3</v>
      </c>
      <c r="G6" s="12">
        <v>2</v>
      </c>
      <c r="H6" s="12">
        <v>0</v>
      </c>
      <c r="I6" s="12">
        <v>0</v>
      </c>
      <c r="J6" s="30">
        <f t="shared" ref="J6:J12" si="0">D6/$D$13</f>
        <v>8.4507042253521125E-2</v>
      </c>
      <c r="K6" s="30">
        <f t="shared" ref="K6:K12" si="1">E6/$E$13</f>
        <v>4.4776119402985072E-2</v>
      </c>
      <c r="L6" s="30">
        <f t="shared" ref="L6:L12" si="2">F6/$F$13</f>
        <v>0.10714285714285714</v>
      </c>
      <c r="M6" s="30">
        <f t="shared" ref="M6:M12" si="3">G6/$G$13</f>
        <v>0.13333333333333333</v>
      </c>
      <c r="N6" s="30">
        <f t="shared" ref="N6:N12" si="4">H6/$H$13</f>
        <v>0</v>
      </c>
      <c r="O6" s="30">
        <f t="shared" ref="O6:O12" si="5">I6/$I$13</f>
        <v>0</v>
      </c>
    </row>
    <row r="7" spans="2:21" x14ac:dyDescent="0.25">
      <c r="B7" s="10" t="s">
        <v>9</v>
      </c>
      <c r="C7" s="17">
        <v>7</v>
      </c>
      <c r="D7" s="12">
        <v>3</v>
      </c>
      <c r="E7" s="12">
        <v>3</v>
      </c>
      <c r="F7" s="12">
        <v>1</v>
      </c>
      <c r="G7" s="12">
        <v>6</v>
      </c>
      <c r="H7" s="12">
        <v>2</v>
      </c>
      <c r="I7" s="12">
        <v>0</v>
      </c>
      <c r="J7" s="30">
        <f t="shared" si="0"/>
        <v>4.2253521126760563E-2</v>
      </c>
      <c r="K7" s="30">
        <f t="shared" si="1"/>
        <v>4.4776119402985072E-2</v>
      </c>
      <c r="L7" s="30">
        <f t="shared" si="2"/>
        <v>3.5714285714285712E-2</v>
      </c>
      <c r="M7" s="31">
        <f t="shared" si="3"/>
        <v>0.4</v>
      </c>
      <c r="N7" s="30">
        <f t="shared" si="4"/>
        <v>0.16666666666666666</v>
      </c>
      <c r="O7" s="30">
        <f t="shared" si="5"/>
        <v>0</v>
      </c>
    </row>
    <row r="8" spans="2:21" x14ac:dyDescent="0.25">
      <c r="B8" s="10" t="s">
        <v>10</v>
      </c>
      <c r="C8" s="17">
        <v>6</v>
      </c>
      <c r="D8" s="12">
        <v>8</v>
      </c>
      <c r="E8" s="12">
        <v>16</v>
      </c>
      <c r="F8" s="12">
        <v>2</v>
      </c>
      <c r="G8" s="12">
        <v>3</v>
      </c>
      <c r="H8" s="12">
        <v>3</v>
      </c>
      <c r="I8" s="12">
        <v>0</v>
      </c>
      <c r="J8" s="30">
        <f t="shared" si="0"/>
        <v>0.11267605633802817</v>
      </c>
      <c r="K8" s="30">
        <f t="shared" si="1"/>
        <v>0.23880597014925373</v>
      </c>
      <c r="L8" s="30">
        <f t="shared" si="2"/>
        <v>7.1428571428571425E-2</v>
      </c>
      <c r="M8" s="30">
        <f t="shared" si="3"/>
        <v>0.2</v>
      </c>
      <c r="N8" s="30">
        <f t="shared" si="4"/>
        <v>0.25</v>
      </c>
      <c r="O8" s="30">
        <f t="shared" si="5"/>
        <v>0</v>
      </c>
    </row>
    <row r="9" spans="2:21" x14ac:dyDescent="0.25">
      <c r="B9" s="10" t="s">
        <v>11</v>
      </c>
      <c r="C9" s="17">
        <v>5</v>
      </c>
      <c r="D9" s="12">
        <v>20</v>
      </c>
      <c r="E9" s="12">
        <v>21</v>
      </c>
      <c r="F9" s="12">
        <v>6</v>
      </c>
      <c r="G9" s="12">
        <v>3</v>
      </c>
      <c r="H9" s="12">
        <v>2</v>
      </c>
      <c r="I9" s="12">
        <v>0</v>
      </c>
      <c r="J9" s="31">
        <f t="shared" si="0"/>
        <v>0.28169014084507044</v>
      </c>
      <c r="K9" s="30">
        <f t="shared" si="1"/>
        <v>0.31343283582089554</v>
      </c>
      <c r="L9" s="30">
        <f t="shared" si="2"/>
        <v>0.21428571428571427</v>
      </c>
      <c r="M9" s="30">
        <f t="shared" si="3"/>
        <v>0.2</v>
      </c>
      <c r="N9" s="30">
        <f t="shared" si="4"/>
        <v>0.16666666666666666</v>
      </c>
      <c r="O9" s="30">
        <f t="shared" si="5"/>
        <v>0</v>
      </c>
    </row>
    <row r="10" spans="2:21" x14ac:dyDescent="0.25">
      <c r="B10" s="10" t="s">
        <v>12</v>
      </c>
      <c r="C10" s="17">
        <v>4</v>
      </c>
      <c r="D10" s="12">
        <v>18</v>
      </c>
      <c r="E10" s="12">
        <v>23</v>
      </c>
      <c r="F10" s="12">
        <v>10</v>
      </c>
      <c r="G10" s="12">
        <v>1</v>
      </c>
      <c r="H10" s="12">
        <v>4</v>
      </c>
      <c r="I10" s="12">
        <v>0</v>
      </c>
      <c r="J10" s="30">
        <f t="shared" si="0"/>
        <v>0.25352112676056338</v>
      </c>
      <c r="K10" s="31">
        <f t="shared" si="1"/>
        <v>0.34328358208955223</v>
      </c>
      <c r="L10" s="31">
        <f t="shared" si="2"/>
        <v>0.35714285714285715</v>
      </c>
      <c r="M10" s="30">
        <f t="shared" si="3"/>
        <v>6.6666666666666666E-2</v>
      </c>
      <c r="N10" s="31">
        <f t="shared" si="4"/>
        <v>0.33333333333333331</v>
      </c>
      <c r="O10" s="30">
        <f t="shared" si="5"/>
        <v>0</v>
      </c>
    </row>
    <row r="11" spans="2:21" x14ac:dyDescent="0.25">
      <c r="B11" s="10" t="s">
        <v>13</v>
      </c>
      <c r="C11" s="17">
        <v>3</v>
      </c>
      <c r="D11" s="12">
        <v>13</v>
      </c>
      <c r="E11" s="12">
        <v>0</v>
      </c>
      <c r="F11" s="12">
        <v>4</v>
      </c>
      <c r="G11" s="12">
        <v>0</v>
      </c>
      <c r="H11" s="12">
        <v>0</v>
      </c>
      <c r="I11" s="12">
        <v>1</v>
      </c>
      <c r="J11" s="30">
        <f t="shared" si="0"/>
        <v>0.18309859154929578</v>
      </c>
      <c r="K11" s="30">
        <f t="shared" si="1"/>
        <v>0</v>
      </c>
      <c r="L11" s="30">
        <f t="shared" si="2"/>
        <v>0.14285714285714285</v>
      </c>
      <c r="M11" s="30">
        <f t="shared" si="3"/>
        <v>0</v>
      </c>
      <c r="N11" s="30">
        <f t="shared" si="4"/>
        <v>0</v>
      </c>
      <c r="O11" s="30">
        <f t="shared" si="5"/>
        <v>0.25</v>
      </c>
    </row>
    <row r="12" spans="2:21" x14ac:dyDescent="0.25">
      <c r="B12" s="10" t="s">
        <v>18</v>
      </c>
      <c r="C12" s="17">
        <v>2</v>
      </c>
      <c r="D12" s="12">
        <v>0</v>
      </c>
      <c r="E12" s="12">
        <v>0</v>
      </c>
      <c r="F12" s="12">
        <v>2</v>
      </c>
      <c r="G12" s="12">
        <v>0</v>
      </c>
      <c r="H12" s="12">
        <v>1</v>
      </c>
      <c r="I12" s="12">
        <v>3</v>
      </c>
      <c r="J12" s="30">
        <f t="shared" si="0"/>
        <v>0</v>
      </c>
      <c r="K12" s="30">
        <f t="shared" si="1"/>
        <v>0</v>
      </c>
      <c r="L12" s="30">
        <f t="shared" si="2"/>
        <v>7.1428571428571425E-2</v>
      </c>
      <c r="M12" s="30">
        <f t="shared" si="3"/>
        <v>0</v>
      </c>
      <c r="N12" s="30">
        <f t="shared" si="4"/>
        <v>8.3333333333333329E-2</v>
      </c>
      <c r="O12" s="31">
        <f t="shared" si="5"/>
        <v>0.75</v>
      </c>
    </row>
    <row r="13" spans="2:21" x14ac:dyDescent="0.25">
      <c r="B13" s="16" t="s">
        <v>17</v>
      </c>
      <c r="C13" s="17"/>
      <c r="D13" s="17">
        <f t="shared" ref="D13:J13" si="6">SUM(D5:D12)</f>
        <v>71</v>
      </c>
      <c r="E13" s="17">
        <f t="shared" si="6"/>
        <v>67</v>
      </c>
      <c r="F13" s="17">
        <f t="shared" si="6"/>
        <v>28</v>
      </c>
      <c r="G13" s="17">
        <f t="shared" si="6"/>
        <v>15</v>
      </c>
      <c r="H13" s="17">
        <f t="shared" si="6"/>
        <v>12</v>
      </c>
      <c r="I13" s="17">
        <f t="shared" si="6"/>
        <v>4</v>
      </c>
      <c r="J13" s="30">
        <f t="shared" si="6"/>
        <v>1</v>
      </c>
      <c r="K13" s="30">
        <f t="shared" ref="K13:O13" si="7">SUM(K5:K12)</f>
        <v>1</v>
      </c>
      <c r="L13" s="30">
        <f t="shared" si="7"/>
        <v>1</v>
      </c>
      <c r="M13" s="30">
        <f t="shared" si="7"/>
        <v>1</v>
      </c>
      <c r="N13" s="30">
        <f t="shared" si="7"/>
        <v>0.99999999999999989</v>
      </c>
      <c r="O13" s="30">
        <f t="shared" si="7"/>
        <v>1</v>
      </c>
      <c r="P13" s="1"/>
      <c r="Q13" s="1"/>
      <c r="R13" s="1"/>
      <c r="S13" s="1"/>
      <c r="T13" s="1"/>
      <c r="U13" s="1"/>
    </row>
    <row r="14" spans="2:21" x14ac:dyDescent="0.25">
      <c r="B14" s="7" t="s">
        <v>24</v>
      </c>
      <c r="C14" s="5"/>
      <c r="D14" s="7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</row>
    <row r="15" spans="2:21" x14ac:dyDescent="0.25">
      <c r="B15" s="7" t="s">
        <v>20</v>
      </c>
      <c r="C15" s="5"/>
      <c r="D15" s="7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2:21" hidden="1" x14ac:dyDescent="0.25">
      <c r="B16" s="7"/>
      <c r="C16" s="5"/>
      <c r="D16" s="7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</row>
    <row r="17" spans="2:17" hidden="1" x14ac:dyDescent="0.25">
      <c r="B17" s="7"/>
      <c r="C17" s="5"/>
      <c r="D17" s="7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</row>
    <row r="18" spans="2:17" ht="21" hidden="1" x14ac:dyDescent="0.25">
      <c r="B18" s="9" t="s">
        <v>36</v>
      </c>
      <c r="C18" s="8"/>
      <c r="D18" s="1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Q18" s="9" t="s">
        <v>21</v>
      </c>
    </row>
    <row r="19" spans="2:17" hidden="1" x14ac:dyDescent="0.25">
      <c r="B19" s="7"/>
      <c r="C19" s="5"/>
      <c r="D19" s="3" t="s">
        <v>16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2:17" ht="45" hidden="1" x14ac:dyDescent="0.25">
      <c r="B20" s="14" t="s">
        <v>15</v>
      </c>
      <c r="C20" s="15" t="s">
        <v>14</v>
      </c>
      <c r="D20" s="12" t="s">
        <v>0</v>
      </c>
      <c r="E20" s="12" t="s">
        <v>2</v>
      </c>
      <c r="F20" s="12" t="s">
        <v>3</v>
      </c>
      <c r="G20" s="12" t="s">
        <v>1</v>
      </c>
      <c r="H20" s="12" t="s">
        <v>4</v>
      </c>
      <c r="I20" s="12" t="s">
        <v>5</v>
      </c>
      <c r="J20" s="12"/>
      <c r="K20" s="12"/>
      <c r="L20" s="12"/>
      <c r="M20" s="12"/>
      <c r="N20" s="12"/>
      <c r="O20" s="12"/>
    </row>
    <row r="21" spans="2:17" hidden="1" x14ac:dyDescent="0.25">
      <c r="B21" s="10" t="s">
        <v>7</v>
      </c>
      <c r="C21" s="11">
        <v>9</v>
      </c>
      <c r="D21" s="12">
        <v>0</v>
      </c>
      <c r="E21" s="12">
        <v>1</v>
      </c>
      <c r="F21" s="12">
        <v>0</v>
      </c>
      <c r="G21" s="12">
        <v>0</v>
      </c>
      <c r="H21" s="12">
        <v>0</v>
      </c>
      <c r="I21" s="12">
        <v>0</v>
      </c>
      <c r="J21" s="12"/>
      <c r="K21" s="12"/>
      <c r="L21" s="12"/>
      <c r="M21" s="12"/>
      <c r="N21" s="12"/>
      <c r="O21" s="12"/>
    </row>
    <row r="22" spans="2:17" hidden="1" x14ac:dyDescent="0.25">
      <c r="B22" s="10" t="s">
        <v>8</v>
      </c>
      <c r="C22" s="11">
        <v>8</v>
      </c>
      <c r="D22" s="12">
        <v>1</v>
      </c>
      <c r="E22" s="12">
        <v>1</v>
      </c>
      <c r="F22" s="12">
        <v>0</v>
      </c>
      <c r="G22" s="12">
        <v>0</v>
      </c>
      <c r="H22" s="12">
        <v>0</v>
      </c>
      <c r="I22" s="12">
        <v>0</v>
      </c>
      <c r="J22" s="12"/>
      <c r="K22" s="12"/>
      <c r="L22" s="12"/>
      <c r="M22" s="12"/>
      <c r="N22" s="12"/>
      <c r="O22" s="12"/>
    </row>
    <row r="23" spans="2:17" hidden="1" x14ac:dyDescent="0.25">
      <c r="B23" s="10" t="s">
        <v>9</v>
      </c>
      <c r="C23" s="11">
        <v>7</v>
      </c>
      <c r="D23" s="12">
        <v>0</v>
      </c>
      <c r="E23" s="12">
        <v>1</v>
      </c>
      <c r="F23" s="12">
        <v>1</v>
      </c>
      <c r="G23" s="12">
        <v>0</v>
      </c>
      <c r="H23" s="12">
        <v>0</v>
      </c>
      <c r="I23" s="12">
        <v>0</v>
      </c>
      <c r="J23" s="12"/>
      <c r="K23" s="12"/>
      <c r="L23" s="12"/>
      <c r="M23" s="12"/>
      <c r="N23" s="12"/>
      <c r="O23" s="12"/>
    </row>
    <row r="24" spans="2:17" hidden="1" x14ac:dyDescent="0.25">
      <c r="B24" s="10" t="s">
        <v>10</v>
      </c>
      <c r="C24" s="11">
        <v>6</v>
      </c>
      <c r="D24" s="12">
        <v>0</v>
      </c>
      <c r="E24" s="12">
        <v>3</v>
      </c>
      <c r="F24" s="12">
        <v>0</v>
      </c>
      <c r="G24" s="12">
        <v>0</v>
      </c>
      <c r="H24" s="12">
        <v>0</v>
      </c>
      <c r="I24" s="12">
        <v>0</v>
      </c>
      <c r="J24" s="12"/>
      <c r="K24" s="12"/>
      <c r="L24" s="12"/>
      <c r="M24" s="12"/>
      <c r="N24" s="12"/>
      <c r="O24" s="12"/>
    </row>
    <row r="25" spans="2:17" hidden="1" x14ac:dyDescent="0.25">
      <c r="B25" s="10" t="s">
        <v>11</v>
      </c>
      <c r="C25" s="11">
        <v>5</v>
      </c>
      <c r="D25" s="12">
        <v>2</v>
      </c>
      <c r="E25" s="12">
        <v>4</v>
      </c>
      <c r="F25" s="12">
        <v>0</v>
      </c>
      <c r="G25" s="12">
        <v>2</v>
      </c>
      <c r="H25" s="12">
        <v>0</v>
      </c>
      <c r="I25" s="12">
        <v>0</v>
      </c>
      <c r="J25" s="12"/>
      <c r="K25" s="12"/>
      <c r="L25" s="12"/>
      <c r="M25" s="12"/>
      <c r="N25" s="12"/>
      <c r="O25" s="12"/>
    </row>
    <row r="26" spans="2:17" hidden="1" x14ac:dyDescent="0.25">
      <c r="B26" s="10" t="s">
        <v>12</v>
      </c>
      <c r="C26" s="11">
        <v>4</v>
      </c>
      <c r="D26" s="12">
        <v>4</v>
      </c>
      <c r="E26" s="12">
        <v>5</v>
      </c>
      <c r="F26" s="12">
        <v>0</v>
      </c>
      <c r="G26" s="12">
        <v>0</v>
      </c>
      <c r="H26" s="12">
        <v>0</v>
      </c>
      <c r="I26" s="12">
        <v>0</v>
      </c>
      <c r="J26" s="12"/>
      <c r="K26" s="12"/>
      <c r="L26" s="12"/>
      <c r="M26" s="12"/>
      <c r="N26" s="12"/>
      <c r="O26" s="12"/>
    </row>
    <row r="27" spans="2:17" hidden="1" x14ac:dyDescent="0.25">
      <c r="B27" s="10" t="s">
        <v>13</v>
      </c>
      <c r="C27" s="11">
        <v>3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/>
      <c r="K27" s="12"/>
      <c r="L27" s="12"/>
      <c r="M27" s="12"/>
      <c r="N27" s="12"/>
      <c r="O27" s="12"/>
    </row>
    <row r="28" spans="2:17" hidden="1" x14ac:dyDescent="0.25">
      <c r="B28" s="10" t="s">
        <v>18</v>
      </c>
      <c r="C28" s="11">
        <v>2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/>
      <c r="K28" s="12"/>
      <c r="L28" s="12"/>
      <c r="M28" s="12"/>
      <c r="N28" s="12"/>
      <c r="O28" s="12"/>
    </row>
    <row r="29" spans="2:17" hidden="1" x14ac:dyDescent="0.25">
      <c r="B29" s="16" t="s">
        <v>25</v>
      </c>
      <c r="C29" s="17"/>
      <c r="D29" s="17">
        <f t="shared" ref="D29:I29" si="8">SUM(D21:D28)</f>
        <v>7</v>
      </c>
      <c r="E29" s="17">
        <f t="shared" si="8"/>
        <v>15</v>
      </c>
      <c r="F29" s="17">
        <f t="shared" si="8"/>
        <v>1</v>
      </c>
      <c r="G29" s="17">
        <f t="shared" si="8"/>
        <v>2</v>
      </c>
      <c r="H29" s="17">
        <f t="shared" si="8"/>
        <v>0</v>
      </c>
      <c r="I29" s="17">
        <f t="shared" si="8"/>
        <v>0</v>
      </c>
      <c r="J29" s="17"/>
      <c r="K29" s="17"/>
      <c r="L29" s="17"/>
      <c r="M29" s="17"/>
      <c r="N29" s="17"/>
      <c r="O29" s="17"/>
    </row>
    <row r="30" spans="2:17" hidden="1" x14ac:dyDescent="0.25">
      <c r="B30" s="7" t="s">
        <v>26</v>
      </c>
      <c r="C30" s="5"/>
      <c r="D30" s="18">
        <f>D29/D13</f>
        <v>9.8591549295774641E-2</v>
      </c>
      <c r="E30" s="18">
        <f t="shared" ref="E30:I30" si="9">E29/E13</f>
        <v>0.22388059701492538</v>
      </c>
      <c r="F30" s="18">
        <f t="shared" si="9"/>
        <v>3.5714285714285712E-2</v>
      </c>
      <c r="G30" s="18">
        <f t="shared" si="9"/>
        <v>0.13333333333333333</v>
      </c>
      <c r="H30" s="18">
        <f t="shared" si="9"/>
        <v>0</v>
      </c>
      <c r="I30" s="18">
        <f t="shared" si="9"/>
        <v>0</v>
      </c>
      <c r="J30" s="18"/>
      <c r="K30" s="18"/>
      <c r="L30" s="18"/>
      <c r="M30" s="18"/>
      <c r="N30" s="18"/>
      <c r="O30" s="18"/>
    </row>
    <row r="31" spans="2:17" x14ac:dyDescent="0.25">
      <c r="B31" s="7"/>
      <c r="C31" s="5"/>
      <c r="D31" s="7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</row>
    <row r="32" spans="2:17" ht="21" x14ac:dyDescent="0.25">
      <c r="B32" s="19" t="s">
        <v>38</v>
      </c>
      <c r="C32" s="20"/>
      <c r="D32" s="21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3"/>
      <c r="Q32" s="19" t="s">
        <v>21</v>
      </c>
    </row>
    <row r="33" spans="2:15" x14ac:dyDescent="0.25">
      <c r="B33" s="10"/>
      <c r="C33" s="11"/>
      <c r="D33" s="12" t="s">
        <v>16</v>
      </c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</row>
    <row r="34" spans="2:15" ht="45" x14ac:dyDescent="0.25">
      <c r="B34" s="14" t="s">
        <v>15</v>
      </c>
      <c r="C34" s="15" t="s">
        <v>14</v>
      </c>
      <c r="D34" s="12" t="s">
        <v>0</v>
      </c>
      <c r="E34" s="12" t="s">
        <v>2</v>
      </c>
      <c r="F34" s="12" t="s">
        <v>3</v>
      </c>
      <c r="G34" s="12" t="s">
        <v>1</v>
      </c>
      <c r="H34" s="12" t="s">
        <v>4</v>
      </c>
      <c r="I34" s="12" t="s">
        <v>5</v>
      </c>
      <c r="J34" s="12" t="s">
        <v>0</v>
      </c>
      <c r="K34" s="12" t="s">
        <v>2</v>
      </c>
      <c r="L34" s="12" t="s">
        <v>3</v>
      </c>
      <c r="M34" s="12" t="s">
        <v>1</v>
      </c>
      <c r="N34" s="12" t="s">
        <v>4</v>
      </c>
      <c r="O34" s="12" t="s">
        <v>5</v>
      </c>
    </row>
    <row r="35" spans="2:15" x14ac:dyDescent="0.25">
      <c r="B35" s="10" t="s">
        <v>7</v>
      </c>
      <c r="C35" s="17">
        <v>9</v>
      </c>
      <c r="D35" s="12">
        <f>D5-D21</f>
        <v>3</v>
      </c>
      <c r="E35" s="12">
        <f t="shared" ref="E35:I35" si="10">E5-E21</f>
        <v>0</v>
      </c>
      <c r="F35" s="12">
        <f t="shared" si="10"/>
        <v>0</v>
      </c>
      <c r="G35" s="12">
        <f t="shared" si="10"/>
        <v>0</v>
      </c>
      <c r="H35" s="12">
        <f t="shared" si="10"/>
        <v>0</v>
      </c>
      <c r="I35" s="12">
        <f t="shared" si="10"/>
        <v>0</v>
      </c>
      <c r="J35" s="30">
        <f>D35/$D$43</f>
        <v>4.6875E-2</v>
      </c>
      <c r="K35" s="30">
        <f>E35/$E$43</f>
        <v>0</v>
      </c>
      <c r="L35" s="30">
        <f>F35/$F$43</f>
        <v>0</v>
      </c>
      <c r="M35" s="30">
        <f>G35/$G$43</f>
        <v>0</v>
      </c>
      <c r="N35" s="30">
        <f>H35/$H$43</f>
        <v>0</v>
      </c>
      <c r="O35" s="30">
        <f>I35/$I$43</f>
        <v>0</v>
      </c>
    </row>
    <row r="36" spans="2:15" x14ac:dyDescent="0.25">
      <c r="B36" s="10" t="s">
        <v>8</v>
      </c>
      <c r="C36" s="17">
        <v>8</v>
      </c>
      <c r="D36" s="12">
        <f t="shared" ref="D36:I42" si="11">D6-D22</f>
        <v>5</v>
      </c>
      <c r="E36" s="12">
        <f t="shared" si="11"/>
        <v>2</v>
      </c>
      <c r="F36" s="12">
        <f t="shared" si="11"/>
        <v>3</v>
      </c>
      <c r="G36" s="12">
        <f t="shared" si="11"/>
        <v>2</v>
      </c>
      <c r="H36" s="12">
        <f t="shared" si="11"/>
        <v>0</v>
      </c>
      <c r="I36" s="12">
        <f t="shared" si="11"/>
        <v>0</v>
      </c>
      <c r="J36" s="30">
        <f t="shared" ref="J36:J42" si="12">D36/$D$43</f>
        <v>7.8125E-2</v>
      </c>
      <c r="K36" s="30">
        <f t="shared" ref="K36:K42" si="13">E36/$E$43</f>
        <v>3.8461538461538464E-2</v>
      </c>
      <c r="L36" s="30">
        <f t="shared" ref="L36:L42" si="14">F36/$F$43</f>
        <v>0.1111111111111111</v>
      </c>
      <c r="M36" s="30">
        <f t="shared" ref="M36:M42" si="15">G36/$G$43</f>
        <v>0.15384615384615385</v>
      </c>
      <c r="N36" s="30">
        <f t="shared" ref="N36:N42" si="16">H36/$H$43</f>
        <v>0</v>
      </c>
      <c r="O36" s="30">
        <f t="shared" ref="O36:O42" si="17">I36/$I$43</f>
        <v>0</v>
      </c>
    </row>
    <row r="37" spans="2:15" x14ac:dyDescent="0.25">
      <c r="B37" s="10" t="s">
        <v>9</v>
      </c>
      <c r="C37" s="17">
        <v>7</v>
      </c>
      <c r="D37" s="12">
        <f t="shared" si="11"/>
        <v>3</v>
      </c>
      <c r="E37" s="12">
        <f t="shared" si="11"/>
        <v>2</v>
      </c>
      <c r="F37" s="12">
        <f t="shared" si="11"/>
        <v>0</v>
      </c>
      <c r="G37" s="12">
        <f t="shared" si="11"/>
        <v>6</v>
      </c>
      <c r="H37" s="12">
        <f t="shared" si="11"/>
        <v>2</v>
      </c>
      <c r="I37" s="12">
        <f t="shared" si="11"/>
        <v>0</v>
      </c>
      <c r="J37" s="30">
        <f t="shared" si="12"/>
        <v>4.6875E-2</v>
      </c>
      <c r="K37" s="30">
        <f t="shared" si="13"/>
        <v>3.8461538461538464E-2</v>
      </c>
      <c r="L37" s="30">
        <f t="shared" si="14"/>
        <v>0</v>
      </c>
      <c r="M37" s="31">
        <f t="shared" si="15"/>
        <v>0.46153846153846156</v>
      </c>
      <c r="N37" s="30">
        <f t="shared" si="16"/>
        <v>0.16666666666666666</v>
      </c>
      <c r="O37" s="30">
        <f t="shared" si="17"/>
        <v>0</v>
      </c>
    </row>
    <row r="38" spans="2:15" x14ac:dyDescent="0.25">
      <c r="B38" s="10" t="s">
        <v>10</v>
      </c>
      <c r="C38" s="17">
        <v>6</v>
      </c>
      <c r="D38" s="12">
        <f t="shared" si="11"/>
        <v>8</v>
      </c>
      <c r="E38" s="12">
        <f t="shared" si="11"/>
        <v>13</v>
      </c>
      <c r="F38" s="12">
        <f t="shared" si="11"/>
        <v>2</v>
      </c>
      <c r="G38" s="12">
        <f t="shared" si="11"/>
        <v>3</v>
      </c>
      <c r="H38" s="12">
        <f t="shared" si="11"/>
        <v>3</v>
      </c>
      <c r="I38" s="12">
        <f t="shared" si="11"/>
        <v>0</v>
      </c>
      <c r="J38" s="30">
        <f t="shared" si="12"/>
        <v>0.125</v>
      </c>
      <c r="K38" s="30">
        <f t="shared" si="13"/>
        <v>0.25</v>
      </c>
      <c r="L38" s="30">
        <f t="shared" si="14"/>
        <v>7.407407407407407E-2</v>
      </c>
      <c r="M38" s="30">
        <f t="shared" si="15"/>
        <v>0.23076923076923078</v>
      </c>
      <c r="N38" s="30">
        <f t="shared" si="16"/>
        <v>0.25</v>
      </c>
      <c r="O38" s="30">
        <f t="shared" si="17"/>
        <v>0</v>
      </c>
    </row>
    <row r="39" spans="2:15" x14ac:dyDescent="0.25">
      <c r="B39" s="10" t="s">
        <v>11</v>
      </c>
      <c r="C39" s="17">
        <v>5</v>
      </c>
      <c r="D39" s="12">
        <f t="shared" si="11"/>
        <v>18</v>
      </c>
      <c r="E39" s="12">
        <f t="shared" si="11"/>
        <v>17</v>
      </c>
      <c r="F39" s="12">
        <f t="shared" si="11"/>
        <v>6</v>
      </c>
      <c r="G39" s="12">
        <f t="shared" si="11"/>
        <v>1</v>
      </c>
      <c r="H39" s="12">
        <f t="shared" si="11"/>
        <v>2</v>
      </c>
      <c r="I39" s="12">
        <f t="shared" si="11"/>
        <v>0</v>
      </c>
      <c r="J39" s="31">
        <f t="shared" si="12"/>
        <v>0.28125</v>
      </c>
      <c r="K39" s="30">
        <f t="shared" si="13"/>
        <v>0.32692307692307693</v>
      </c>
      <c r="L39" s="30">
        <f t="shared" si="14"/>
        <v>0.22222222222222221</v>
      </c>
      <c r="M39" s="30">
        <f t="shared" si="15"/>
        <v>7.6923076923076927E-2</v>
      </c>
      <c r="N39" s="30">
        <f t="shared" si="16"/>
        <v>0.16666666666666666</v>
      </c>
      <c r="O39" s="30">
        <f t="shared" si="17"/>
        <v>0</v>
      </c>
    </row>
    <row r="40" spans="2:15" x14ac:dyDescent="0.25">
      <c r="B40" s="10" t="s">
        <v>12</v>
      </c>
      <c r="C40" s="17">
        <v>4</v>
      </c>
      <c r="D40" s="12">
        <f t="shared" si="11"/>
        <v>14</v>
      </c>
      <c r="E40" s="12">
        <f t="shared" si="11"/>
        <v>18</v>
      </c>
      <c r="F40" s="12">
        <f t="shared" si="11"/>
        <v>10</v>
      </c>
      <c r="G40" s="12">
        <f t="shared" si="11"/>
        <v>1</v>
      </c>
      <c r="H40" s="12">
        <f t="shared" si="11"/>
        <v>4</v>
      </c>
      <c r="I40" s="12">
        <f t="shared" si="11"/>
        <v>0</v>
      </c>
      <c r="J40" s="30">
        <f t="shared" si="12"/>
        <v>0.21875</v>
      </c>
      <c r="K40" s="31">
        <f t="shared" si="13"/>
        <v>0.34615384615384615</v>
      </c>
      <c r="L40" s="31">
        <f t="shared" si="14"/>
        <v>0.37037037037037035</v>
      </c>
      <c r="M40" s="30">
        <f t="shared" si="15"/>
        <v>7.6923076923076927E-2</v>
      </c>
      <c r="N40" s="31">
        <f t="shared" si="16"/>
        <v>0.33333333333333331</v>
      </c>
      <c r="O40" s="30">
        <f t="shared" si="17"/>
        <v>0</v>
      </c>
    </row>
    <row r="41" spans="2:15" x14ac:dyDescent="0.25">
      <c r="B41" s="10" t="s">
        <v>13</v>
      </c>
      <c r="C41" s="17">
        <v>3</v>
      </c>
      <c r="D41" s="12">
        <f t="shared" si="11"/>
        <v>13</v>
      </c>
      <c r="E41" s="12">
        <f t="shared" si="11"/>
        <v>0</v>
      </c>
      <c r="F41" s="12">
        <f t="shared" si="11"/>
        <v>4</v>
      </c>
      <c r="G41" s="12">
        <f t="shared" si="11"/>
        <v>0</v>
      </c>
      <c r="H41" s="12">
        <f t="shared" si="11"/>
        <v>0</v>
      </c>
      <c r="I41" s="12">
        <f t="shared" si="11"/>
        <v>1</v>
      </c>
      <c r="J41" s="30">
        <f t="shared" si="12"/>
        <v>0.203125</v>
      </c>
      <c r="K41" s="30">
        <f t="shared" si="13"/>
        <v>0</v>
      </c>
      <c r="L41" s="30">
        <f t="shared" si="14"/>
        <v>0.14814814814814814</v>
      </c>
      <c r="M41" s="30">
        <f t="shared" si="15"/>
        <v>0</v>
      </c>
      <c r="N41" s="30">
        <f t="shared" si="16"/>
        <v>0</v>
      </c>
      <c r="O41" s="30">
        <f t="shared" si="17"/>
        <v>0.25</v>
      </c>
    </row>
    <row r="42" spans="2:15" x14ac:dyDescent="0.25">
      <c r="B42" s="10" t="s">
        <v>18</v>
      </c>
      <c r="C42" s="17">
        <v>2</v>
      </c>
      <c r="D42" s="12">
        <f t="shared" si="11"/>
        <v>0</v>
      </c>
      <c r="E42" s="12">
        <f t="shared" si="11"/>
        <v>0</v>
      </c>
      <c r="F42" s="12">
        <f t="shared" si="11"/>
        <v>2</v>
      </c>
      <c r="G42" s="12">
        <f t="shared" si="11"/>
        <v>0</v>
      </c>
      <c r="H42" s="12">
        <f t="shared" si="11"/>
        <v>1</v>
      </c>
      <c r="I42" s="12">
        <f t="shared" si="11"/>
        <v>3</v>
      </c>
      <c r="J42" s="30">
        <f t="shared" si="12"/>
        <v>0</v>
      </c>
      <c r="K42" s="30">
        <f t="shared" si="13"/>
        <v>0</v>
      </c>
      <c r="L42" s="30">
        <f t="shared" si="14"/>
        <v>7.407407407407407E-2</v>
      </c>
      <c r="M42" s="30">
        <f t="shared" si="15"/>
        <v>0</v>
      </c>
      <c r="N42" s="30">
        <f t="shared" si="16"/>
        <v>8.3333333333333329E-2</v>
      </c>
      <c r="O42" s="31">
        <f t="shared" si="17"/>
        <v>0.75</v>
      </c>
    </row>
    <row r="43" spans="2:15" x14ac:dyDescent="0.25">
      <c r="B43" s="16" t="s">
        <v>17</v>
      </c>
      <c r="C43" s="17"/>
      <c r="D43" s="17">
        <f t="shared" ref="D43:J43" si="18">SUM(D35:D42)</f>
        <v>64</v>
      </c>
      <c r="E43" s="17">
        <f t="shared" si="18"/>
        <v>52</v>
      </c>
      <c r="F43" s="17">
        <f t="shared" si="18"/>
        <v>27</v>
      </c>
      <c r="G43" s="17">
        <f t="shared" si="18"/>
        <v>13</v>
      </c>
      <c r="H43" s="17">
        <f t="shared" si="18"/>
        <v>12</v>
      </c>
      <c r="I43" s="17">
        <f t="shared" si="18"/>
        <v>4</v>
      </c>
      <c r="J43" s="32">
        <f t="shared" si="18"/>
        <v>1</v>
      </c>
      <c r="K43" s="32">
        <f t="shared" ref="K43:O43" si="19">SUM(K35:K42)</f>
        <v>1</v>
      </c>
      <c r="L43" s="32">
        <f t="shared" si="19"/>
        <v>0.99999999999999989</v>
      </c>
      <c r="M43" s="32">
        <f t="shared" si="19"/>
        <v>1</v>
      </c>
      <c r="N43" s="32">
        <f t="shared" si="19"/>
        <v>0.99999999999999989</v>
      </c>
      <c r="O43" s="32">
        <f t="shared" si="19"/>
        <v>1</v>
      </c>
    </row>
    <row r="44" spans="2:15" x14ac:dyDescent="0.25">
      <c r="B44" s="7"/>
      <c r="C44" s="5"/>
      <c r="D44" s="7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</row>
    <row r="45" spans="2:15" x14ac:dyDescent="0.25">
      <c r="B45" s="7"/>
      <c r="C45" s="5"/>
      <c r="D45" s="7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</row>
    <row r="46" spans="2:15" x14ac:dyDescent="0.25">
      <c r="B46" s="7"/>
      <c r="C46" s="5"/>
      <c r="D46" s="7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</row>
  </sheetData>
  <pageMargins left="0.51181102362204722" right="0.31496062992125984" top="0.74803149606299213" bottom="0.55118110236220474" header="0.31496062992125984" footer="0.31496062992125984"/>
  <pageSetup paperSize="9" scale="94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35"/>
  <sheetViews>
    <sheetView workbookViewId="0">
      <selection activeCell="Q10" sqref="Q10"/>
    </sheetView>
  </sheetViews>
  <sheetFormatPr defaultColWidth="11.42578125" defaultRowHeight="15" x14ac:dyDescent="0.25"/>
  <cols>
    <col min="1" max="1" width="3.5703125" customWidth="1"/>
    <col min="3" max="8" width="5.7109375" hidden="1" customWidth="1"/>
    <col min="9" max="14" width="7.7109375" customWidth="1"/>
  </cols>
  <sheetData>
    <row r="1" spans="2:16" ht="21" x14ac:dyDescent="0.25">
      <c r="B1" s="24" t="s">
        <v>6</v>
      </c>
      <c r="C1" s="25"/>
      <c r="D1" s="26"/>
      <c r="E1" s="27"/>
      <c r="F1" s="27"/>
      <c r="G1" s="27"/>
      <c r="H1" s="4"/>
      <c r="I1" s="4"/>
      <c r="J1" s="4"/>
      <c r="K1" s="4"/>
      <c r="L1" s="4"/>
      <c r="M1" s="4"/>
      <c r="N1" s="4"/>
      <c r="O1" s="1"/>
      <c r="P1" s="29" t="s">
        <v>22</v>
      </c>
    </row>
    <row r="2" spans="2:16" ht="21" x14ac:dyDescent="0.25">
      <c r="B2" s="19" t="s">
        <v>37</v>
      </c>
      <c r="C2" s="20"/>
      <c r="D2" s="21"/>
      <c r="E2" s="22"/>
      <c r="F2" s="22"/>
      <c r="G2" s="22"/>
      <c r="H2" s="22"/>
      <c r="I2" s="22"/>
      <c r="J2" s="22"/>
      <c r="K2" s="22"/>
      <c r="L2" s="22"/>
      <c r="M2" s="22"/>
      <c r="N2" s="22"/>
      <c r="O2" s="21"/>
      <c r="P2" s="19" t="s">
        <v>27</v>
      </c>
    </row>
    <row r="3" spans="2:16" x14ac:dyDescent="0.25">
      <c r="B3" s="10"/>
      <c r="C3" s="12" t="s">
        <v>16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2:16" ht="45" x14ac:dyDescent="0.25">
      <c r="B4" s="14" t="s">
        <v>23</v>
      </c>
      <c r="C4" s="12" t="s">
        <v>0</v>
      </c>
      <c r="D4" s="12" t="s">
        <v>2</v>
      </c>
      <c r="E4" s="12" t="s">
        <v>3</v>
      </c>
      <c r="F4" s="12" t="s">
        <v>1</v>
      </c>
      <c r="G4" s="12" t="s">
        <v>4</v>
      </c>
      <c r="H4" s="12" t="s">
        <v>5</v>
      </c>
      <c r="I4" s="12" t="s">
        <v>0</v>
      </c>
      <c r="J4" s="12" t="s">
        <v>2</v>
      </c>
      <c r="K4" s="12" t="s">
        <v>3</v>
      </c>
      <c r="L4" s="12" t="s">
        <v>1</v>
      </c>
      <c r="M4" s="12" t="s">
        <v>4</v>
      </c>
      <c r="N4" s="12" t="s">
        <v>5</v>
      </c>
    </row>
    <row r="5" spans="2:16" x14ac:dyDescent="0.25">
      <c r="B5" s="10">
        <v>5</v>
      </c>
      <c r="C5" s="12">
        <v>12</v>
      </c>
      <c r="D5" s="12">
        <v>2</v>
      </c>
      <c r="E5" s="12">
        <v>4</v>
      </c>
      <c r="F5" s="12">
        <v>4</v>
      </c>
      <c r="G5" s="12">
        <v>0</v>
      </c>
      <c r="H5" s="12">
        <v>0</v>
      </c>
      <c r="I5" s="30">
        <f>C5/$C$10</f>
        <v>0.16901408450704225</v>
      </c>
      <c r="J5" s="30">
        <f>D5/$D$10</f>
        <v>2.9850746268656716E-2</v>
      </c>
      <c r="K5" s="30">
        <f>E5/$E$10</f>
        <v>0.14285714285714285</v>
      </c>
      <c r="L5" s="30">
        <f>F5/$F$10</f>
        <v>0.26666666666666666</v>
      </c>
      <c r="M5" s="30">
        <f>G5/$G$10</f>
        <v>0</v>
      </c>
      <c r="N5" s="30">
        <f>H5/$H$10</f>
        <v>0</v>
      </c>
    </row>
    <row r="6" spans="2:16" x14ac:dyDescent="0.25">
      <c r="B6" s="10">
        <v>6</v>
      </c>
      <c r="C6" s="12">
        <v>42</v>
      </c>
      <c r="D6" s="12">
        <v>50</v>
      </c>
      <c r="E6" s="12">
        <v>22</v>
      </c>
      <c r="F6" s="12">
        <v>9</v>
      </c>
      <c r="G6" s="12">
        <v>7</v>
      </c>
      <c r="H6" s="12">
        <v>0</v>
      </c>
      <c r="I6" s="31">
        <f t="shared" ref="I6:I9" si="0">C6/$C$10</f>
        <v>0.59154929577464788</v>
      </c>
      <c r="J6" s="31">
        <f t="shared" ref="J6:J9" si="1">D6/$D$10</f>
        <v>0.74626865671641796</v>
      </c>
      <c r="K6" s="31">
        <f t="shared" ref="K6:K9" si="2">E6/$E$10</f>
        <v>0.7857142857142857</v>
      </c>
      <c r="L6" s="31">
        <f t="shared" ref="L6:L9" si="3">F6/$F$10</f>
        <v>0.6</v>
      </c>
      <c r="M6" s="31">
        <f t="shared" ref="M6:M9" si="4">G6/$G$10</f>
        <v>0.58333333333333337</v>
      </c>
      <c r="N6" s="30">
        <f t="shared" ref="N6:N9" si="5">H6/$H$10</f>
        <v>0</v>
      </c>
    </row>
    <row r="7" spans="2:16" x14ac:dyDescent="0.25">
      <c r="B7" s="10">
        <v>7</v>
      </c>
      <c r="C7" s="12">
        <v>13</v>
      </c>
      <c r="D7" s="12">
        <v>12</v>
      </c>
      <c r="E7" s="12">
        <v>2</v>
      </c>
      <c r="F7" s="12">
        <v>1</v>
      </c>
      <c r="G7" s="12">
        <v>4</v>
      </c>
      <c r="H7" s="12">
        <v>2</v>
      </c>
      <c r="I7" s="30">
        <f t="shared" si="0"/>
        <v>0.18309859154929578</v>
      </c>
      <c r="J7" s="30">
        <f t="shared" si="1"/>
        <v>0.17910447761194029</v>
      </c>
      <c r="K7" s="30">
        <f t="shared" si="2"/>
        <v>7.1428571428571425E-2</v>
      </c>
      <c r="L7" s="30">
        <f t="shared" si="3"/>
        <v>6.6666666666666666E-2</v>
      </c>
      <c r="M7" s="30">
        <f t="shared" si="4"/>
        <v>0.33333333333333331</v>
      </c>
      <c r="N7" s="31">
        <f t="shared" si="5"/>
        <v>0.5</v>
      </c>
    </row>
    <row r="8" spans="2:16" x14ac:dyDescent="0.25">
      <c r="B8" s="10">
        <v>8</v>
      </c>
      <c r="C8" s="12">
        <v>4</v>
      </c>
      <c r="D8" s="12">
        <v>3</v>
      </c>
      <c r="E8" s="12">
        <v>0</v>
      </c>
      <c r="F8" s="12">
        <v>1</v>
      </c>
      <c r="G8" s="12">
        <v>1</v>
      </c>
      <c r="H8" s="12">
        <v>0</v>
      </c>
      <c r="I8" s="30">
        <f t="shared" si="0"/>
        <v>5.6338028169014086E-2</v>
      </c>
      <c r="J8" s="30">
        <f t="shared" si="1"/>
        <v>4.4776119402985072E-2</v>
      </c>
      <c r="K8" s="30">
        <f t="shared" si="2"/>
        <v>0</v>
      </c>
      <c r="L8" s="30">
        <f t="shared" si="3"/>
        <v>6.6666666666666666E-2</v>
      </c>
      <c r="M8" s="30">
        <f t="shared" si="4"/>
        <v>8.3333333333333329E-2</v>
      </c>
      <c r="N8" s="30">
        <f t="shared" si="5"/>
        <v>0</v>
      </c>
    </row>
    <row r="9" spans="2:16" x14ac:dyDescent="0.25">
      <c r="B9" s="10">
        <v>9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2</v>
      </c>
      <c r="I9" s="30">
        <f t="shared" si="0"/>
        <v>0</v>
      </c>
      <c r="J9" s="30">
        <f t="shared" si="1"/>
        <v>0</v>
      </c>
      <c r="K9" s="30">
        <f t="shared" si="2"/>
        <v>0</v>
      </c>
      <c r="L9" s="30">
        <f t="shared" si="3"/>
        <v>0</v>
      </c>
      <c r="M9" s="30">
        <f t="shared" si="4"/>
        <v>0</v>
      </c>
      <c r="N9" s="31">
        <f t="shared" si="5"/>
        <v>0.5</v>
      </c>
    </row>
    <row r="10" spans="2:16" x14ac:dyDescent="0.25">
      <c r="B10" s="16" t="s">
        <v>17</v>
      </c>
      <c r="C10" s="17">
        <f t="shared" ref="C10:I10" si="6">SUM(C5:C9)</f>
        <v>71</v>
      </c>
      <c r="D10" s="17">
        <f t="shared" si="6"/>
        <v>67</v>
      </c>
      <c r="E10" s="17">
        <f t="shared" si="6"/>
        <v>28</v>
      </c>
      <c r="F10" s="17">
        <f t="shared" si="6"/>
        <v>15</v>
      </c>
      <c r="G10" s="17">
        <f t="shared" si="6"/>
        <v>12</v>
      </c>
      <c r="H10" s="17">
        <f t="shared" si="6"/>
        <v>4</v>
      </c>
      <c r="I10" s="32">
        <f t="shared" si="6"/>
        <v>1</v>
      </c>
      <c r="J10" s="32">
        <f t="shared" ref="J10:N10" si="7">SUM(J5:J9)</f>
        <v>1</v>
      </c>
      <c r="K10" s="32">
        <f t="shared" si="7"/>
        <v>1</v>
      </c>
      <c r="L10" s="32">
        <f t="shared" si="7"/>
        <v>1</v>
      </c>
      <c r="M10" s="32">
        <f t="shared" si="7"/>
        <v>1</v>
      </c>
      <c r="N10" s="32">
        <f t="shared" si="7"/>
        <v>1</v>
      </c>
    </row>
    <row r="11" spans="2:16" x14ac:dyDescent="0.25">
      <c r="B11" s="7" t="s">
        <v>24</v>
      </c>
      <c r="C11" s="5"/>
      <c r="D11" s="7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2:16" x14ac:dyDescent="0.25">
      <c r="B12" s="7" t="s">
        <v>20</v>
      </c>
      <c r="C12" s="5"/>
      <c r="D12" s="7"/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2:16" x14ac:dyDescent="0.25">
      <c r="B13" s="7"/>
      <c r="C13" s="5"/>
      <c r="D13" s="7"/>
      <c r="E13" s="5"/>
      <c r="F13" s="5"/>
      <c r="G13" s="5"/>
      <c r="H13" s="5"/>
      <c r="I13" s="5"/>
      <c r="J13" s="5"/>
      <c r="K13" s="5"/>
      <c r="L13" s="5"/>
      <c r="M13" s="5"/>
      <c r="N13" s="5"/>
    </row>
    <row r="16" spans="2:16" ht="21" hidden="1" x14ac:dyDescent="0.25">
      <c r="B16" s="9" t="s">
        <v>28</v>
      </c>
      <c r="C16" s="8"/>
      <c r="D16" s="1"/>
      <c r="E16" s="4"/>
      <c r="F16" s="4"/>
      <c r="G16" s="4"/>
      <c r="H16" s="4"/>
      <c r="I16" s="4"/>
      <c r="J16" s="4"/>
      <c r="K16" s="4"/>
      <c r="L16" s="4"/>
      <c r="M16" s="4"/>
      <c r="N16" s="4"/>
      <c r="O16" s="1"/>
      <c r="P16" s="9" t="s">
        <v>27</v>
      </c>
    </row>
    <row r="17" spans="2:16" hidden="1" x14ac:dyDescent="0.25">
      <c r="B17" s="7"/>
      <c r="C17" s="3" t="s">
        <v>16</v>
      </c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2:16" ht="45" hidden="1" x14ac:dyDescent="0.25">
      <c r="B18" s="14" t="s">
        <v>23</v>
      </c>
      <c r="C18" s="12" t="s">
        <v>0</v>
      </c>
      <c r="D18" s="12" t="s">
        <v>2</v>
      </c>
      <c r="E18" s="12" t="s">
        <v>3</v>
      </c>
      <c r="F18" s="12" t="s">
        <v>1</v>
      </c>
      <c r="G18" s="12" t="s">
        <v>4</v>
      </c>
      <c r="H18" s="12" t="s">
        <v>5</v>
      </c>
      <c r="I18" s="12"/>
      <c r="J18" s="12"/>
      <c r="K18" s="12"/>
      <c r="L18" s="12"/>
      <c r="M18" s="12"/>
      <c r="N18" s="12"/>
    </row>
    <row r="19" spans="2:16" hidden="1" x14ac:dyDescent="0.25">
      <c r="B19" s="10">
        <v>5</v>
      </c>
      <c r="C19" s="12">
        <v>1</v>
      </c>
      <c r="D19" s="12">
        <v>0</v>
      </c>
      <c r="E19" s="12">
        <v>0</v>
      </c>
      <c r="F19" s="12">
        <v>1</v>
      </c>
      <c r="G19" s="12">
        <v>0</v>
      </c>
      <c r="H19" s="12">
        <v>0</v>
      </c>
      <c r="I19" s="12"/>
      <c r="J19" s="12"/>
      <c r="K19" s="12"/>
      <c r="L19" s="12"/>
      <c r="M19" s="12"/>
      <c r="N19" s="12"/>
    </row>
    <row r="20" spans="2:16" hidden="1" x14ac:dyDescent="0.25">
      <c r="B20" s="10">
        <v>6</v>
      </c>
      <c r="C20" s="12">
        <v>5</v>
      </c>
      <c r="D20" s="12">
        <v>14</v>
      </c>
      <c r="E20" s="12">
        <v>1</v>
      </c>
      <c r="F20" s="12">
        <v>1</v>
      </c>
      <c r="G20" s="12">
        <v>0</v>
      </c>
      <c r="H20" s="12">
        <v>0</v>
      </c>
      <c r="I20" s="12"/>
      <c r="J20" s="12"/>
      <c r="K20" s="12"/>
      <c r="L20" s="12"/>
      <c r="M20" s="12"/>
      <c r="N20" s="12"/>
    </row>
    <row r="21" spans="2:16" hidden="1" x14ac:dyDescent="0.25">
      <c r="B21" s="10">
        <v>7</v>
      </c>
      <c r="C21" s="12">
        <v>0</v>
      </c>
      <c r="D21" s="12">
        <v>1</v>
      </c>
      <c r="E21" s="12">
        <v>0</v>
      </c>
      <c r="F21" s="12">
        <v>0</v>
      </c>
      <c r="G21" s="12">
        <v>0</v>
      </c>
      <c r="H21" s="12">
        <v>0</v>
      </c>
      <c r="I21" s="12"/>
      <c r="J21" s="12"/>
      <c r="K21" s="12"/>
      <c r="L21" s="12"/>
      <c r="M21" s="12"/>
      <c r="N21" s="12"/>
    </row>
    <row r="22" spans="2:16" hidden="1" x14ac:dyDescent="0.25">
      <c r="B22" s="10">
        <v>8</v>
      </c>
      <c r="C22" s="12">
        <v>1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/>
      <c r="J22" s="12"/>
      <c r="K22" s="12"/>
      <c r="L22" s="12"/>
      <c r="M22" s="12"/>
      <c r="N22" s="12"/>
    </row>
    <row r="23" spans="2:16" hidden="1" x14ac:dyDescent="0.25">
      <c r="B23" s="10">
        <v>9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/>
      <c r="J23" s="12"/>
      <c r="K23" s="12"/>
      <c r="L23" s="12"/>
      <c r="M23" s="12"/>
      <c r="N23" s="12"/>
    </row>
    <row r="24" spans="2:16" hidden="1" x14ac:dyDescent="0.25">
      <c r="B24" s="16" t="s">
        <v>17</v>
      </c>
      <c r="C24" s="17">
        <f t="shared" ref="C24:H24" si="8">SUM(C19:C23)</f>
        <v>7</v>
      </c>
      <c r="D24" s="17">
        <f t="shared" si="8"/>
        <v>15</v>
      </c>
      <c r="E24" s="17">
        <f t="shared" si="8"/>
        <v>1</v>
      </c>
      <c r="F24" s="17">
        <f t="shared" si="8"/>
        <v>2</v>
      </c>
      <c r="G24" s="17">
        <f t="shared" si="8"/>
        <v>0</v>
      </c>
      <c r="H24" s="17">
        <f t="shared" si="8"/>
        <v>0</v>
      </c>
      <c r="I24" s="17"/>
      <c r="J24" s="17"/>
      <c r="K24" s="17"/>
      <c r="L24" s="17"/>
      <c r="M24" s="17"/>
      <c r="N24" s="17"/>
    </row>
    <row r="25" spans="2:16" hidden="1" x14ac:dyDescent="0.25"/>
    <row r="26" spans="2:16" hidden="1" x14ac:dyDescent="0.25"/>
    <row r="27" spans="2:16" ht="21" x14ac:dyDescent="0.25">
      <c r="B27" s="9" t="s">
        <v>38</v>
      </c>
      <c r="C27" s="8"/>
      <c r="D27" s="1"/>
      <c r="E27" s="4"/>
      <c r="F27" s="4"/>
      <c r="G27" s="4"/>
      <c r="H27" s="4"/>
      <c r="I27" s="4"/>
      <c r="J27" s="4"/>
      <c r="K27" s="4"/>
      <c r="L27" s="4"/>
      <c r="M27" s="4"/>
      <c r="N27" s="4"/>
      <c r="O27" s="1"/>
      <c r="P27" s="9" t="s">
        <v>27</v>
      </c>
    </row>
    <row r="28" spans="2:16" x14ac:dyDescent="0.25">
      <c r="B28" s="10"/>
      <c r="C28" s="12" t="s">
        <v>16</v>
      </c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</row>
    <row r="29" spans="2:16" ht="45" x14ac:dyDescent="0.25">
      <c r="B29" s="14" t="s">
        <v>23</v>
      </c>
      <c r="C29" s="12" t="s">
        <v>0</v>
      </c>
      <c r="D29" s="12" t="s">
        <v>2</v>
      </c>
      <c r="E29" s="12" t="s">
        <v>3</v>
      </c>
      <c r="F29" s="12" t="s">
        <v>1</v>
      </c>
      <c r="G29" s="12" t="s">
        <v>4</v>
      </c>
      <c r="H29" s="12" t="s">
        <v>5</v>
      </c>
      <c r="I29" s="12" t="s">
        <v>0</v>
      </c>
      <c r="J29" s="12" t="s">
        <v>2</v>
      </c>
      <c r="K29" s="12" t="s">
        <v>3</v>
      </c>
      <c r="L29" s="12" t="s">
        <v>1</v>
      </c>
      <c r="M29" s="12" t="s">
        <v>4</v>
      </c>
      <c r="N29" s="12" t="s">
        <v>5</v>
      </c>
    </row>
    <row r="30" spans="2:16" x14ac:dyDescent="0.25">
      <c r="B30" s="10">
        <v>5</v>
      </c>
      <c r="C30" s="12">
        <f>C5-C19</f>
        <v>11</v>
      </c>
      <c r="D30" s="12">
        <f t="shared" ref="D30:H30" si="9">D5-D19</f>
        <v>2</v>
      </c>
      <c r="E30" s="12">
        <f t="shared" si="9"/>
        <v>4</v>
      </c>
      <c r="F30" s="12">
        <f t="shared" si="9"/>
        <v>3</v>
      </c>
      <c r="G30" s="12">
        <f t="shared" si="9"/>
        <v>0</v>
      </c>
      <c r="H30" s="12">
        <f t="shared" si="9"/>
        <v>0</v>
      </c>
      <c r="I30" s="30">
        <f>C30/$C$35</f>
        <v>0.171875</v>
      </c>
      <c r="J30" s="30">
        <f>D30/$D$35</f>
        <v>3.8461538461538464E-2</v>
      </c>
      <c r="K30" s="30">
        <f>E30/$E$35</f>
        <v>0.14814814814814814</v>
      </c>
      <c r="L30" s="30">
        <f>F30/$F$35</f>
        <v>0.23076923076923078</v>
      </c>
      <c r="M30" s="30">
        <f>G30/$G$35</f>
        <v>0</v>
      </c>
      <c r="N30" s="30">
        <f>H30/$H$35</f>
        <v>0</v>
      </c>
    </row>
    <row r="31" spans="2:16" x14ac:dyDescent="0.25">
      <c r="B31" s="10">
        <v>6</v>
      </c>
      <c r="C31" s="12">
        <f t="shared" ref="C31:H34" si="10">C6-C20</f>
        <v>37</v>
      </c>
      <c r="D31" s="12">
        <f t="shared" si="10"/>
        <v>36</v>
      </c>
      <c r="E31" s="12">
        <f t="shared" si="10"/>
        <v>21</v>
      </c>
      <c r="F31" s="12">
        <f t="shared" si="10"/>
        <v>8</v>
      </c>
      <c r="G31" s="12">
        <f t="shared" si="10"/>
        <v>7</v>
      </c>
      <c r="H31" s="12">
        <f t="shared" si="10"/>
        <v>0</v>
      </c>
      <c r="I31" s="31">
        <f t="shared" ref="I31:I34" si="11">C31/$C$35</f>
        <v>0.578125</v>
      </c>
      <c r="J31" s="31">
        <f t="shared" ref="J31:J34" si="12">D31/$D$35</f>
        <v>0.69230769230769229</v>
      </c>
      <c r="K31" s="31">
        <f t="shared" ref="K31:K34" si="13">E31/$E$35</f>
        <v>0.77777777777777779</v>
      </c>
      <c r="L31" s="31">
        <f t="shared" ref="L31:L34" si="14">F31/$F$35</f>
        <v>0.61538461538461542</v>
      </c>
      <c r="M31" s="31">
        <f t="shared" ref="M31:M34" si="15">G31/$G$35</f>
        <v>0.58333333333333337</v>
      </c>
      <c r="N31" s="30">
        <f t="shared" ref="N31:N34" si="16">H31/$H$35</f>
        <v>0</v>
      </c>
    </row>
    <row r="32" spans="2:16" x14ac:dyDescent="0.25">
      <c r="B32" s="10">
        <v>7</v>
      </c>
      <c r="C32" s="12">
        <f t="shared" si="10"/>
        <v>13</v>
      </c>
      <c r="D32" s="12">
        <f t="shared" si="10"/>
        <v>11</v>
      </c>
      <c r="E32" s="12">
        <f t="shared" si="10"/>
        <v>2</v>
      </c>
      <c r="F32" s="12">
        <f t="shared" si="10"/>
        <v>1</v>
      </c>
      <c r="G32" s="12">
        <f t="shared" si="10"/>
        <v>4</v>
      </c>
      <c r="H32" s="12">
        <f t="shared" si="10"/>
        <v>2</v>
      </c>
      <c r="I32" s="30">
        <f t="shared" si="11"/>
        <v>0.203125</v>
      </c>
      <c r="J32" s="30">
        <f t="shared" si="12"/>
        <v>0.21153846153846154</v>
      </c>
      <c r="K32" s="30">
        <f t="shared" si="13"/>
        <v>7.407407407407407E-2</v>
      </c>
      <c r="L32" s="30">
        <f t="shared" si="14"/>
        <v>7.6923076923076927E-2</v>
      </c>
      <c r="M32" s="30">
        <f t="shared" si="15"/>
        <v>0.33333333333333331</v>
      </c>
      <c r="N32" s="31">
        <f t="shared" si="16"/>
        <v>0.5</v>
      </c>
    </row>
    <row r="33" spans="2:14" x14ac:dyDescent="0.25">
      <c r="B33" s="10">
        <v>8</v>
      </c>
      <c r="C33" s="12">
        <f t="shared" si="10"/>
        <v>3</v>
      </c>
      <c r="D33" s="12">
        <f t="shared" si="10"/>
        <v>3</v>
      </c>
      <c r="E33" s="12">
        <f t="shared" si="10"/>
        <v>0</v>
      </c>
      <c r="F33" s="12">
        <f t="shared" si="10"/>
        <v>1</v>
      </c>
      <c r="G33" s="12">
        <f t="shared" si="10"/>
        <v>1</v>
      </c>
      <c r="H33" s="12">
        <f t="shared" si="10"/>
        <v>0</v>
      </c>
      <c r="I33" s="30">
        <f t="shared" si="11"/>
        <v>4.6875E-2</v>
      </c>
      <c r="J33" s="30">
        <f t="shared" si="12"/>
        <v>5.7692307692307696E-2</v>
      </c>
      <c r="K33" s="30">
        <f t="shared" si="13"/>
        <v>0</v>
      </c>
      <c r="L33" s="30">
        <f t="shared" si="14"/>
        <v>7.6923076923076927E-2</v>
      </c>
      <c r="M33" s="30">
        <f t="shared" si="15"/>
        <v>8.3333333333333329E-2</v>
      </c>
      <c r="N33" s="30">
        <f t="shared" si="16"/>
        <v>0</v>
      </c>
    </row>
    <row r="34" spans="2:14" x14ac:dyDescent="0.25">
      <c r="B34" s="10">
        <v>9</v>
      </c>
      <c r="C34" s="12">
        <f t="shared" si="10"/>
        <v>0</v>
      </c>
      <c r="D34" s="12">
        <f t="shared" si="10"/>
        <v>0</v>
      </c>
      <c r="E34" s="12">
        <f t="shared" si="10"/>
        <v>0</v>
      </c>
      <c r="F34" s="12">
        <f t="shared" si="10"/>
        <v>0</v>
      </c>
      <c r="G34" s="12">
        <f t="shared" si="10"/>
        <v>0</v>
      </c>
      <c r="H34" s="12">
        <f t="shared" si="10"/>
        <v>2</v>
      </c>
      <c r="I34" s="30">
        <f t="shared" si="11"/>
        <v>0</v>
      </c>
      <c r="J34" s="30">
        <f t="shared" si="12"/>
        <v>0</v>
      </c>
      <c r="K34" s="30">
        <f t="shared" si="13"/>
        <v>0</v>
      </c>
      <c r="L34" s="30">
        <f t="shared" si="14"/>
        <v>0</v>
      </c>
      <c r="M34" s="30">
        <f t="shared" si="15"/>
        <v>0</v>
      </c>
      <c r="N34" s="31">
        <f t="shared" si="16"/>
        <v>0.5</v>
      </c>
    </row>
    <row r="35" spans="2:14" x14ac:dyDescent="0.25">
      <c r="B35" s="16" t="s">
        <v>17</v>
      </c>
      <c r="C35" s="17">
        <f t="shared" ref="C35:I35" si="17">SUM(C30:C34)</f>
        <v>64</v>
      </c>
      <c r="D35" s="17">
        <f t="shared" si="17"/>
        <v>52</v>
      </c>
      <c r="E35" s="17">
        <f t="shared" si="17"/>
        <v>27</v>
      </c>
      <c r="F35" s="17">
        <f t="shared" si="17"/>
        <v>13</v>
      </c>
      <c r="G35" s="17">
        <f t="shared" si="17"/>
        <v>12</v>
      </c>
      <c r="H35" s="17">
        <f t="shared" si="17"/>
        <v>4</v>
      </c>
      <c r="I35" s="32">
        <f t="shared" si="17"/>
        <v>1</v>
      </c>
      <c r="J35" s="32">
        <f t="shared" ref="J35:N35" si="18">SUM(J30:J34)</f>
        <v>1</v>
      </c>
      <c r="K35" s="32">
        <f t="shared" si="18"/>
        <v>1</v>
      </c>
      <c r="L35" s="32">
        <f t="shared" si="18"/>
        <v>1</v>
      </c>
      <c r="M35" s="32">
        <f t="shared" si="18"/>
        <v>1</v>
      </c>
      <c r="N35" s="32">
        <f t="shared" si="18"/>
        <v>1</v>
      </c>
    </row>
  </sheetData>
  <pageMargins left="0.51181102362204722" right="0.31496062992125984" top="0.74803149606299213" bottom="0.55118110236220474" header="0.31496062992125984" footer="0.31496062992125984"/>
  <pageSetup paperSize="9" scale="9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4</vt:i4>
      </vt:variant>
      <vt:variant>
        <vt:lpstr>Intervals amb nom</vt:lpstr>
      </vt:variant>
      <vt:variant>
        <vt:i4>4</vt:i4>
      </vt:variant>
    </vt:vector>
  </HeadingPairs>
  <TitlesOfParts>
    <vt:vector size="8" baseType="lpstr">
      <vt:lpstr>Anys dedicats</vt:lpstr>
      <vt:lpstr>Nota_mitjana</vt:lpstr>
      <vt:lpstr>Percent_anys dedicats</vt:lpstr>
      <vt:lpstr>Percent_nota_mitjana</vt:lpstr>
      <vt:lpstr>'Anys dedicats'!Àrea_d'impressió</vt:lpstr>
      <vt:lpstr>Nota_mitjana!Àrea_d'impressió</vt:lpstr>
      <vt:lpstr>'Percent_anys dedicats'!Àrea_d'impressió</vt:lpstr>
      <vt:lpstr>Percent_nota_mitjana!Àrea_d'impressió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UPC</cp:lastModifiedBy>
  <cp:lastPrinted>2018-11-22T08:42:56Z</cp:lastPrinted>
  <dcterms:created xsi:type="dcterms:W3CDTF">2018-11-21T15:59:15Z</dcterms:created>
  <dcterms:modified xsi:type="dcterms:W3CDTF">2018-12-05T10:56:03Z</dcterms:modified>
</cp:coreProperties>
</file>