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9875" windowHeight="7470"/>
  </bookViews>
  <sheets>
    <sheet name="rwservlet (10)" sheetId="1" r:id="rId1"/>
  </sheets>
  <definedNames>
    <definedName name="_xlnm.Print_Area" localSheetId="0">'rwservlet (10)'!$A$64:$M$84</definedName>
  </definedNames>
  <calcPr calcId="125725"/>
</workbook>
</file>

<file path=xl/calcChain.xml><?xml version="1.0" encoding="utf-8"?>
<calcChain xmlns="http://schemas.openxmlformats.org/spreadsheetml/2006/main">
  <c r="F66" i="1"/>
  <c r="C69"/>
  <c r="I16"/>
  <c r="J16" s="1"/>
  <c r="I17"/>
  <c r="J17" s="1"/>
  <c r="I44"/>
  <c r="J44" s="1"/>
  <c r="I38"/>
  <c r="J38" s="1"/>
  <c r="I39"/>
  <c r="J39" s="1"/>
  <c r="I47"/>
  <c r="J47" s="1"/>
  <c r="I36"/>
  <c r="J36" s="1"/>
  <c r="I30"/>
  <c r="J30" s="1"/>
  <c r="I23"/>
  <c r="J23" s="1"/>
  <c r="I8"/>
  <c r="J8" s="1"/>
  <c r="I27"/>
  <c r="J27" s="1"/>
  <c r="I14"/>
  <c r="J14" s="1"/>
  <c r="I20"/>
  <c r="J20" s="1"/>
  <c r="I28"/>
  <c r="J28" s="1"/>
  <c r="I48"/>
  <c r="J48" s="1"/>
  <c r="I31"/>
  <c r="J31" s="1"/>
  <c r="I24"/>
  <c r="J24" s="1"/>
  <c r="I4"/>
  <c r="J4" s="1"/>
  <c r="I10"/>
  <c r="J10" s="1"/>
  <c r="I11"/>
  <c r="J11" s="1"/>
  <c r="I55"/>
  <c r="J55" s="1"/>
  <c r="I18"/>
  <c r="J18" s="1"/>
  <c r="I35"/>
  <c r="J35" s="1"/>
  <c r="I56"/>
  <c r="J56" s="1"/>
  <c r="I50"/>
  <c r="J50" s="1"/>
  <c r="I40"/>
  <c r="J40" s="1"/>
  <c r="I41"/>
  <c r="J41" s="1"/>
  <c r="I5"/>
  <c r="J5" s="1"/>
  <c r="I51"/>
  <c r="J51" s="1"/>
  <c r="I52"/>
  <c r="J52" s="1"/>
  <c r="I15"/>
  <c r="J15" s="1"/>
  <c r="I53"/>
  <c r="J53" s="1"/>
  <c r="I37"/>
  <c r="J37" s="1"/>
  <c r="I46"/>
  <c r="J46" s="1"/>
  <c r="I60"/>
  <c r="J60" s="1"/>
  <c r="I7"/>
  <c r="J7" s="1"/>
  <c r="I59"/>
  <c r="J59" s="1"/>
  <c r="I45"/>
  <c r="J45" s="1"/>
  <c r="I43"/>
  <c r="J43" s="1"/>
  <c r="I32"/>
  <c r="J32" s="1"/>
  <c r="I42"/>
  <c r="J42" s="1"/>
  <c r="I9"/>
  <c r="J9" s="1"/>
  <c r="I33"/>
  <c r="J33" s="1"/>
  <c r="I49"/>
  <c r="J49" s="1"/>
  <c r="I62"/>
  <c r="J62" s="1"/>
  <c r="I21"/>
  <c r="J21" s="1"/>
  <c r="I6"/>
  <c r="J6" s="1"/>
  <c r="I26"/>
  <c r="J26" s="1"/>
  <c r="I58"/>
  <c r="J58" s="1"/>
  <c r="I12"/>
  <c r="J12" s="1"/>
  <c r="I25"/>
  <c r="J25" s="1"/>
  <c r="I22"/>
  <c r="J22" s="1"/>
  <c r="I61"/>
  <c r="J61" s="1"/>
  <c r="I57"/>
  <c r="J57" s="1"/>
  <c r="I34"/>
  <c r="J34" s="1"/>
  <c r="I29"/>
  <c r="J29" s="1"/>
  <c r="I13"/>
  <c r="J13" s="1"/>
  <c r="I19"/>
  <c r="J19" s="1"/>
  <c r="I54"/>
  <c r="J54" s="1"/>
  <c r="K66" l="1"/>
</calcChain>
</file>

<file path=xl/sharedStrings.xml><?xml version="1.0" encoding="utf-8"?>
<sst xmlns="http://schemas.openxmlformats.org/spreadsheetml/2006/main" count="154" uniqueCount="29">
  <si>
    <t>DATA_RESET</t>
  </si>
  <si>
    <t>DATA_OBTENCIO</t>
  </si>
  <si>
    <t>NOTA_MITJA</t>
  </si>
  <si>
    <t>NOTA_DESCRIPTIVA</t>
  </si>
  <si>
    <t>DNI</t>
  </si>
  <si>
    <t>INICI_ESTUDIS</t>
  </si>
  <si>
    <t>Aprovat</t>
  </si>
  <si>
    <t>2012/13</t>
  </si>
  <si>
    <t>2014/15</t>
  </si>
  <si>
    <t>#</t>
  </si>
  <si>
    <t>Notable</t>
  </si>
  <si>
    <t>2015/16</t>
  </si>
  <si>
    <t>2013/14</t>
  </si>
  <si>
    <t>2016/17</t>
  </si>
  <si>
    <t>2011/12</t>
  </si>
  <si>
    <t>2010/11</t>
  </si>
  <si>
    <t xml:space="preserve"> </t>
  </si>
  <si>
    <t>P3L</t>
  </si>
  <si>
    <t>DO-DR</t>
  </si>
  <si>
    <t>Duracio anys</t>
  </si>
  <si>
    <t xml:space="preserve">Total </t>
  </si>
  <si>
    <t>Titulats</t>
  </si>
  <si>
    <t>Pendents 3L</t>
  </si>
  <si>
    <t>Nota mitjana</t>
  </si>
  <si>
    <t>Nota mitja</t>
  </si>
  <si>
    <t>Valor mig Durada estudis =</t>
  </si>
  <si>
    <t>Durada estudis</t>
  </si>
  <si>
    <t>Dades titulats 2018/19 - Grau en Eng Dissend Industrial i desenvolupament del producte</t>
  </si>
  <si>
    <t>Valor mig nota final=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</si>
</sst>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8" fillId="0" borderId="0" xfId="0" applyFont="1" applyAlignment="1">
      <alignment horizontal="left"/>
    </xf>
    <xf numFmtId="2" fontId="19" fillId="0" borderId="0" xfId="0" applyNumberFormat="1" applyFont="1" applyAlignment="1">
      <alignment horizontal="right"/>
    </xf>
    <xf numFmtId="2" fontId="19" fillId="0" borderId="0" xfId="0" applyNumberFormat="1" applyFont="1"/>
    <xf numFmtId="0" fontId="18" fillId="0" borderId="0" xfId="0" applyFont="1"/>
    <xf numFmtId="1" fontId="18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'rwservlet (10)'!$J$4:$J$62</c:f>
              <c:numCache>
                <c:formatCode>General</c:formatCode>
                <c:ptCount val="59"/>
                <c:pt idx="0">
                  <c:v>2.9651557240647435</c:v>
                </c:pt>
                <c:pt idx="1">
                  <c:v>2.9651557240647435</c:v>
                </c:pt>
                <c:pt idx="2">
                  <c:v>2.9815831795997285</c:v>
                </c:pt>
                <c:pt idx="3">
                  <c:v>2.9897969073672206</c:v>
                </c:pt>
                <c:pt idx="4">
                  <c:v>4.0356782430945817</c:v>
                </c:pt>
                <c:pt idx="5">
                  <c:v>4.1944769799327677</c:v>
                </c:pt>
                <c:pt idx="6">
                  <c:v>4.2738763483518607</c:v>
                </c:pt>
                <c:pt idx="7">
                  <c:v>4.3094691686776603</c:v>
                </c:pt>
                <c:pt idx="8">
                  <c:v>4.3122070779334916</c:v>
                </c:pt>
                <c:pt idx="9">
                  <c:v>4.3258966242126453</c:v>
                </c:pt>
                <c:pt idx="10">
                  <c:v>4.4408888129575388</c:v>
                </c:pt>
                <c:pt idx="11">
                  <c:v>4.5394535461674472</c:v>
                </c:pt>
                <c:pt idx="12">
                  <c:v>4.5777842757490781</c:v>
                </c:pt>
                <c:pt idx="13">
                  <c:v>4.5777842757490781</c:v>
                </c:pt>
                <c:pt idx="14">
                  <c:v>4.5777842757490781</c:v>
                </c:pt>
                <c:pt idx="15">
                  <c:v>4.5777842757490781</c:v>
                </c:pt>
                <c:pt idx="16">
                  <c:v>4.6900385552381403</c:v>
                </c:pt>
                <c:pt idx="17">
                  <c:v>4.711941829284787</c:v>
                </c:pt>
                <c:pt idx="18">
                  <c:v>4.9200229327279263</c:v>
                </c:pt>
                <c:pt idx="19">
                  <c:v>4.9391882975187418</c:v>
                </c:pt>
                <c:pt idx="20">
                  <c:v>4.9391882975187418</c:v>
                </c:pt>
                <c:pt idx="21">
                  <c:v>4.9419262067745731</c:v>
                </c:pt>
                <c:pt idx="22">
                  <c:v>4.9501399345420651</c:v>
                </c:pt>
                <c:pt idx="23">
                  <c:v>4.9610915715653885</c:v>
                </c:pt>
                <c:pt idx="24">
                  <c:v>4.9610915715653885</c:v>
                </c:pt>
                <c:pt idx="25">
                  <c:v>4.9610915715653885</c:v>
                </c:pt>
                <c:pt idx="26">
                  <c:v>4.9802569363562039</c:v>
                </c:pt>
                <c:pt idx="27">
                  <c:v>4.9802569363562039</c:v>
                </c:pt>
                <c:pt idx="28">
                  <c:v>4.9802569363562039</c:v>
                </c:pt>
                <c:pt idx="29">
                  <c:v>4.9802569363562039</c:v>
                </c:pt>
                <c:pt idx="30">
                  <c:v>4.9802569363562039</c:v>
                </c:pt>
                <c:pt idx="31">
                  <c:v>4.9857327548678656</c:v>
                </c:pt>
                <c:pt idx="32">
                  <c:v>4.996684391891189</c:v>
                </c:pt>
                <c:pt idx="33">
                  <c:v>4.996684391891189</c:v>
                </c:pt>
                <c:pt idx="34">
                  <c:v>4.9994223011470194</c:v>
                </c:pt>
                <c:pt idx="35">
                  <c:v>5.0432288492403119</c:v>
                </c:pt>
                <c:pt idx="36">
                  <c:v>5.1253661269152353</c:v>
                </c:pt>
                <c:pt idx="37">
                  <c:v>5.2649994989626059</c:v>
                </c:pt>
                <c:pt idx="38">
                  <c:v>5.2677374082184363</c:v>
                </c:pt>
                <c:pt idx="39">
                  <c:v>5.2841648637534213</c:v>
                </c:pt>
                <c:pt idx="40">
                  <c:v>5.3416609581258676</c:v>
                </c:pt>
                <c:pt idx="41">
                  <c:v>5.5606936985923312</c:v>
                </c:pt>
                <c:pt idx="42">
                  <c:v>5.9385251758969799</c:v>
                </c:pt>
                <c:pt idx="43">
                  <c:v>5.9549526314319641</c:v>
                </c:pt>
                <c:pt idx="44">
                  <c:v>5.9659042684552874</c:v>
                </c:pt>
                <c:pt idx="45">
                  <c:v>5.9659042684552874</c:v>
                </c:pt>
                <c:pt idx="46">
                  <c:v>5.9823317239902725</c:v>
                </c:pt>
                <c:pt idx="47">
                  <c:v>6.2889775606433203</c:v>
                </c:pt>
                <c:pt idx="48">
                  <c:v>6.2889775606433203</c:v>
                </c:pt>
                <c:pt idx="49">
                  <c:v>6.2889775606433203</c:v>
                </c:pt>
                <c:pt idx="50">
                  <c:v>6.5682443047380614</c:v>
                </c:pt>
                <c:pt idx="51">
                  <c:v>6.9351241450193868</c:v>
                </c:pt>
                <c:pt idx="52">
                  <c:v>6.9542895098102022</c:v>
                </c:pt>
                <c:pt idx="53">
                  <c:v>6.9926202393918331</c:v>
                </c:pt>
                <c:pt idx="54">
                  <c:v>7.3978308092547902</c:v>
                </c:pt>
                <c:pt idx="55">
                  <c:v>7.800303469861916</c:v>
                </c:pt>
                <c:pt idx="56">
                  <c:v>7.9645780252117628</c:v>
                </c:pt>
                <c:pt idx="57">
                  <c:v>8.9337979017758613</c:v>
                </c:pt>
                <c:pt idx="58">
                  <c:v>8.9529632665666767</c:v>
                </c:pt>
              </c:numCache>
            </c:numRef>
          </c:val>
        </c:ser>
        <c:marker val="1"/>
        <c:axId val="117002624"/>
        <c:axId val="117004928"/>
      </c:lineChart>
      <c:catAx>
        <c:axId val="117002624"/>
        <c:scaling>
          <c:orientation val="minMax"/>
        </c:scaling>
        <c:axPos val="b"/>
        <c:tickLblPos val="nextTo"/>
        <c:crossAx val="117004928"/>
        <c:crosses val="autoZero"/>
        <c:auto val="1"/>
        <c:lblAlgn val="ctr"/>
        <c:lblOffset val="100"/>
      </c:catAx>
      <c:valAx>
        <c:axId val="117004928"/>
        <c:scaling>
          <c:orientation val="minMax"/>
        </c:scaling>
        <c:axPos val="l"/>
        <c:majorGridlines/>
        <c:numFmt formatCode="General" sourceLinked="1"/>
        <c:tickLblPos val="nextTo"/>
        <c:crossAx val="11700262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'rwservlet (10)'!$L$4:$L$62</c:f>
              <c:numCache>
                <c:formatCode>General</c:formatCode>
                <c:ptCount val="59"/>
                <c:pt idx="0">
                  <c:v>5.8579999999999997</c:v>
                </c:pt>
                <c:pt idx="1">
                  <c:v>6.0380000000000003</c:v>
                </c:pt>
                <c:pt idx="2">
                  <c:v>6.048</c:v>
                </c:pt>
                <c:pt idx="3">
                  <c:v>6.06</c:v>
                </c:pt>
                <c:pt idx="4">
                  <c:v>6.07</c:v>
                </c:pt>
                <c:pt idx="5">
                  <c:v>6.1180000000000003</c:v>
                </c:pt>
                <c:pt idx="6">
                  <c:v>6.12</c:v>
                </c:pt>
                <c:pt idx="7">
                  <c:v>6.157</c:v>
                </c:pt>
                <c:pt idx="8">
                  <c:v>6.1790000000000003</c:v>
                </c:pt>
                <c:pt idx="9">
                  <c:v>6.2880000000000003</c:v>
                </c:pt>
                <c:pt idx="10">
                  <c:v>6.3129999999999997</c:v>
                </c:pt>
                <c:pt idx="11">
                  <c:v>6.3150000000000004</c:v>
                </c:pt>
                <c:pt idx="12">
                  <c:v>6.3280000000000003</c:v>
                </c:pt>
                <c:pt idx="13">
                  <c:v>6.3540000000000001</c:v>
                </c:pt>
                <c:pt idx="14">
                  <c:v>6.3579999999999997</c:v>
                </c:pt>
                <c:pt idx="15">
                  <c:v>6.3630000000000004</c:v>
                </c:pt>
                <c:pt idx="16">
                  <c:v>6.3630000000000004</c:v>
                </c:pt>
                <c:pt idx="17">
                  <c:v>6.4</c:v>
                </c:pt>
                <c:pt idx="18">
                  <c:v>6.4080000000000004</c:v>
                </c:pt>
                <c:pt idx="19">
                  <c:v>6.4329999999999998</c:v>
                </c:pt>
                <c:pt idx="20">
                  <c:v>6.4580000000000002</c:v>
                </c:pt>
                <c:pt idx="21">
                  <c:v>6.4649999999999999</c:v>
                </c:pt>
                <c:pt idx="22">
                  <c:v>6.4779999999999998</c:v>
                </c:pt>
                <c:pt idx="23">
                  <c:v>6.5030000000000001</c:v>
                </c:pt>
                <c:pt idx="24">
                  <c:v>6.5149999999999997</c:v>
                </c:pt>
                <c:pt idx="25">
                  <c:v>6.52</c:v>
                </c:pt>
                <c:pt idx="26">
                  <c:v>6.593</c:v>
                </c:pt>
                <c:pt idx="27">
                  <c:v>6.5979999999999999</c:v>
                </c:pt>
                <c:pt idx="28">
                  <c:v>6.5990000000000002</c:v>
                </c:pt>
                <c:pt idx="29">
                  <c:v>6.6</c:v>
                </c:pt>
                <c:pt idx="30">
                  <c:v>6.6050000000000004</c:v>
                </c:pt>
                <c:pt idx="31">
                  <c:v>6.6529999999999996</c:v>
                </c:pt>
                <c:pt idx="32">
                  <c:v>6.6680000000000001</c:v>
                </c:pt>
                <c:pt idx="33">
                  <c:v>6.7</c:v>
                </c:pt>
                <c:pt idx="34">
                  <c:v>6.71</c:v>
                </c:pt>
                <c:pt idx="35">
                  <c:v>6.7110000000000003</c:v>
                </c:pt>
                <c:pt idx="36">
                  <c:v>6.7130000000000001</c:v>
                </c:pt>
                <c:pt idx="37">
                  <c:v>6.7229999999999999</c:v>
                </c:pt>
                <c:pt idx="38">
                  <c:v>6.7240000000000002</c:v>
                </c:pt>
                <c:pt idx="39">
                  <c:v>6.7279999999999998</c:v>
                </c:pt>
                <c:pt idx="40">
                  <c:v>6.7329999999999997</c:v>
                </c:pt>
                <c:pt idx="41">
                  <c:v>6.7350000000000003</c:v>
                </c:pt>
                <c:pt idx="42">
                  <c:v>6.7530000000000001</c:v>
                </c:pt>
                <c:pt idx="43">
                  <c:v>6.7830000000000004</c:v>
                </c:pt>
                <c:pt idx="44">
                  <c:v>6.7930000000000001</c:v>
                </c:pt>
                <c:pt idx="45">
                  <c:v>6.8380000000000001</c:v>
                </c:pt>
                <c:pt idx="46">
                  <c:v>6.8650000000000002</c:v>
                </c:pt>
                <c:pt idx="47">
                  <c:v>6.867</c:v>
                </c:pt>
                <c:pt idx="48">
                  <c:v>6.87</c:v>
                </c:pt>
                <c:pt idx="49">
                  <c:v>6.8769999999999998</c:v>
                </c:pt>
                <c:pt idx="50">
                  <c:v>6.883</c:v>
                </c:pt>
                <c:pt idx="51">
                  <c:v>6.9450000000000003</c:v>
                </c:pt>
                <c:pt idx="52">
                  <c:v>7.0330000000000004</c:v>
                </c:pt>
                <c:pt idx="53">
                  <c:v>7.0629999999999997</c:v>
                </c:pt>
                <c:pt idx="54">
                  <c:v>7.1829999999999998</c:v>
                </c:pt>
                <c:pt idx="55">
                  <c:v>7.3239999999999998</c:v>
                </c:pt>
                <c:pt idx="56">
                  <c:v>7.625</c:v>
                </c:pt>
                <c:pt idx="57">
                  <c:v>7.7130000000000001</c:v>
                </c:pt>
                <c:pt idx="58">
                  <c:v>7.74</c:v>
                </c:pt>
              </c:numCache>
            </c:numRef>
          </c:val>
        </c:ser>
        <c:marker val="1"/>
        <c:axId val="117674752"/>
        <c:axId val="121188352"/>
      </c:lineChart>
      <c:catAx>
        <c:axId val="117674752"/>
        <c:scaling>
          <c:orientation val="minMax"/>
        </c:scaling>
        <c:axPos val="b"/>
        <c:tickLblPos val="nextTo"/>
        <c:crossAx val="121188352"/>
        <c:crosses val="autoZero"/>
        <c:auto val="1"/>
        <c:lblAlgn val="ctr"/>
        <c:lblOffset val="100"/>
      </c:catAx>
      <c:valAx>
        <c:axId val="121188352"/>
        <c:scaling>
          <c:orientation val="minMax"/>
        </c:scaling>
        <c:axPos val="l"/>
        <c:majorGridlines/>
        <c:numFmt formatCode="General" sourceLinked="1"/>
        <c:tickLblPos val="nextTo"/>
        <c:crossAx val="11767475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66</xdr:row>
      <xdr:rowOff>76200</xdr:rowOff>
    </xdr:from>
    <xdr:to>
      <xdr:col>12</xdr:col>
      <xdr:colOff>600075</xdr:colOff>
      <xdr:row>82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190500</xdr:colOff>
      <xdr:row>66</xdr:row>
      <xdr:rowOff>114300</xdr:rowOff>
    </xdr:from>
    <xdr:to>
      <xdr:col>7</xdr:col>
      <xdr:colOff>57150</xdr:colOff>
      <xdr:row>82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workbookViewId="0">
      <selection activeCell="M84" sqref="A64:M84"/>
    </sheetView>
  </sheetViews>
  <sheetFormatPr baseColWidth="10" defaultRowHeight="15"/>
  <cols>
    <col min="2" max="2" width="14.85546875" customWidth="1"/>
    <col min="4" max="4" width="20.42578125" style="2" customWidth="1"/>
    <col min="5" max="5" width="17.42578125" style="2" customWidth="1"/>
    <col min="6" max="6" width="13.7109375" style="2" customWidth="1"/>
    <col min="8" max="8" width="15.28515625" style="2" customWidth="1"/>
    <col min="11" max="11" width="8.28515625" customWidth="1"/>
  </cols>
  <sheetData>
    <row r="1" spans="1:12" ht="18.75">
      <c r="A1" s="3" t="s">
        <v>27</v>
      </c>
      <c r="J1">
        <v>59</v>
      </c>
    </row>
    <row r="3" spans="1:12">
      <c r="A3" t="s">
        <v>17</v>
      </c>
      <c r="B3" t="s">
        <v>0</v>
      </c>
      <c r="C3" t="s">
        <v>1</v>
      </c>
      <c r="D3" s="2" t="s">
        <v>4</v>
      </c>
      <c r="E3" s="2" t="s">
        <v>2</v>
      </c>
      <c r="F3" s="2" t="s">
        <v>3</v>
      </c>
      <c r="H3" s="2" t="s">
        <v>5</v>
      </c>
      <c r="I3" s="2" t="s">
        <v>18</v>
      </c>
      <c r="J3" s="2" t="s">
        <v>19</v>
      </c>
      <c r="L3" s="2" t="s">
        <v>24</v>
      </c>
    </row>
    <row r="4" spans="1:12">
      <c r="B4" s="1">
        <v>42566</v>
      </c>
      <c r="C4" s="1">
        <v>43649</v>
      </c>
      <c r="D4" s="2">
        <v>47276068</v>
      </c>
      <c r="E4" s="2">
        <v>6.4</v>
      </c>
      <c r="F4" s="2" t="s">
        <v>6</v>
      </c>
      <c r="H4" s="2" t="s">
        <v>13</v>
      </c>
      <c r="I4">
        <f t="shared" ref="I4:I35" si="0">C4-B4</f>
        <v>1083</v>
      </c>
      <c r="J4">
        <f t="shared" ref="J4:J35" si="1">I4/365.2422</f>
        <v>2.9651557240647435</v>
      </c>
      <c r="L4" s="2">
        <v>5.8579999999999997</v>
      </c>
    </row>
    <row r="5" spans="1:12">
      <c r="B5" s="1">
        <v>42566</v>
      </c>
      <c r="C5" s="1">
        <v>43649</v>
      </c>
      <c r="D5" s="2">
        <v>47191575</v>
      </c>
      <c r="E5" s="2">
        <v>6.3540000000000001</v>
      </c>
      <c r="F5" s="2" t="s">
        <v>6</v>
      </c>
      <c r="H5" s="2" t="s">
        <v>13</v>
      </c>
      <c r="I5">
        <f t="shared" si="0"/>
        <v>1083</v>
      </c>
      <c r="J5">
        <f t="shared" si="1"/>
        <v>2.9651557240647435</v>
      </c>
      <c r="L5" s="2">
        <v>6.0380000000000003</v>
      </c>
    </row>
    <row r="6" spans="1:12">
      <c r="B6" s="1">
        <v>42566</v>
      </c>
      <c r="C6" s="1">
        <v>43655</v>
      </c>
      <c r="D6" s="2">
        <v>78936273</v>
      </c>
      <c r="E6" s="2">
        <v>6.7130000000000001</v>
      </c>
      <c r="F6" s="2" t="s">
        <v>6</v>
      </c>
      <c r="H6" s="2" t="s">
        <v>13</v>
      </c>
      <c r="I6">
        <f t="shared" si="0"/>
        <v>1089</v>
      </c>
      <c r="J6">
        <f t="shared" si="1"/>
        <v>2.9815831795997285</v>
      </c>
      <c r="L6" s="2">
        <v>6.048</v>
      </c>
    </row>
    <row r="7" spans="1:12">
      <c r="B7" s="1">
        <v>42628</v>
      </c>
      <c r="C7" s="1">
        <v>43720</v>
      </c>
      <c r="D7" s="2">
        <v>5324165</v>
      </c>
      <c r="E7" s="2">
        <v>6.7930000000000001</v>
      </c>
      <c r="F7" s="2" t="s">
        <v>6</v>
      </c>
      <c r="H7" s="2" t="s">
        <v>13</v>
      </c>
      <c r="I7">
        <f t="shared" si="0"/>
        <v>1092</v>
      </c>
      <c r="J7">
        <f t="shared" si="1"/>
        <v>2.9897969073672206</v>
      </c>
      <c r="L7" s="2">
        <v>6.06</v>
      </c>
    </row>
    <row r="8" spans="1:12">
      <c r="B8" s="1">
        <v>42201</v>
      </c>
      <c r="C8" s="1">
        <v>43675</v>
      </c>
      <c r="D8" s="2">
        <v>48281252</v>
      </c>
      <c r="E8" s="2">
        <v>6.5030000000000001</v>
      </c>
      <c r="F8" s="2" t="s">
        <v>6</v>
      </c>
      <c r="H8" s="2" t="s">
        <v>11</v>
      </c>
      <c r="I8">
        <f t="shared" si="0"/>
        <v>1474</v>
      </c>
      <c r="J8">
        <f t="shared" si="1"/>
        <v>4.0356782430945817</v>
      </c>
      <c r="L8" s="2">
        <v>6.07</v>
      </c>
    </row>
    <row r="9" spans="1:12">
      <c r="B9" s="1">
        <v>42194</v>
      </c>
      <c r="C9" s="1">
        <v>43726</v>
      </c>
      <c r="D9" s="2">
        <v>47788555</v>
      </c>
      <c r="E9" s="2">
        <v>6.7240000000000002</v>
      </c>
      <c r="F9" s="2" t="s">
        <v>6</v>
      </c>
      <c r="H9" s="2" t="s">
        <v>11</v>
      </c>
      <c r="I9">
        <f t="shared" si="0"/>
        <v>1532</v>
      </c>
      <c r="J9">
        <f t="shared" si="1"/>
        <v>4.1944769799327677</v>
      </c>
      <c r="L9" s="2">
        <v>6.1180000000000003</v>
      </c>
    </row>
    <row r="10" spans="1:12">
      <c r="B10" s="1">
        <v>42207</v>
      </c>
      <c r="C10" s="1">
        <v>43768</v>
      </c>
      <c r="D10" s="2">
        <v>45793867</v>
      </c>
      <c r="E10" s="2">
        <v>6.048</v>
      </c>
      <c r="F10" s="2" t="s">
        <v>6</v>
      </c>
      <c r="H10" s="2" t="s">
        <v>11</v>
      </c>
      <c r="I10">
        <f t="shared" si="0"/>
        <v>1561</v>
      </c>
      <c r="J10">
        <f t="shared" si="1"/>
        <v>4.2738763483518607</v>
      </c>
      <c r="L10" s="2">
        <v>6.12</v>
      </c>
    </row>
    <row r="11" spans="1:12">
      <c r="A11" t="s">
        <v>9</v>
      </c>
      <c r="B11" s="1">
        <v>42194</v>
      </c>
      <c r="C11" s="1">
        <v>43768</v>
      </c>
      <c r="D11" s="2">
        <v>48072633</v>
      </c>
      <c r="E11" s="2">
        <v>6.3280000000000003</v>
      </c>
      <c r="F11" s="2" t="s">
        <v>6</v>
      </c>
      <c r="H11" s="2" t="s">
        <v>11</v>
      </c>
      <c r="I11">
        <f t="shared" si="0"/>
        <v>1574</v>
      </c>
      <c r="J11">
        <f t="shared" si="1"/>
        <v>4.3094691686776603</v>
      </c>
      <c r="L11" s="2">
        <v>6.157</v>
      </c>
    </row>
    <row r="12" spans="1:12">
      <c r="B12" s="1">
        <v>42194</v>
      </c>
      <c r="C12" s="1">
        <v>43769</v>
      </c>
      <c r="D12" s="2">
        <v>77790394</v>
      </c>
      <c r="E12" s="2">
        <v>6.3129999999999997</v>
      </c>
      <c r="F12" s="2" t="s">
        <v>6</v>
      </c>
      <c r="H12" s="2" t="s">
        <v>11</v>
      </c>
      <c r="I12">
        <f t="shared" si="0"/>
        <v>1575</v>
      </c>
      <c r="J12">
        <f t="shared" si="1"/>
        <v>4.3122070779334916</v>
      </c>
      <c r="L12" s="2">
        <v>6.1790000000000003</v>
      </c>
    </row>
    <row r="13" spans="1:12">
      <c r="B13" s="1">
        <v>42194</v>
      </c>
      <c r="C13" s="1">
        <v>43774</v>
      </c>
      <c r="D13" s="2">
        <v>43636709</v>
      </c>
      <c r="E13" s="2">
        <v>6.6050000000000004</v>
      </c>
      <c r="F13" s="2" t="s">
        <v>6</v>
      </c>
      <c r="H13" s="2" t="s">
        <v>11</v>
      </c>
      <c r="I13">
        <f t="shared" si="0"/>
        <v>1580</v>
      </c>
      <c r="J13">
        <f t="shared" si="1"/>
        <v>4.3258966242126453</v>
      </c>
      <c r="L13" s="2">
        <v>6.2880000000000003</v>
      </c>
    </row>
    <row r="14" spans="1:12">
      <c r="B14" s="1">
        <v>41830</v>
      </c>
      <c r="C14" s="1">
        <v>43452</v>
      </c>
      <c r="D14" s="2">
        <v>41573890</v>
      </c>
      <c r="E14" s="2">
        <v>7.3239999999999998</v>
      </c>
      <c r="F14" s="2" t="s">
        <v>10</v>
      </c>
      <c r="H14" s="2" t="s">
        <v>8</v>
      </c>
      <c r="I14">
        <f t="shared" si="0"/>
        <v>1622</v>
      </c>
      <c r="J14">
        <f t="shared" si="1"/>
        <v>4.4408888129575388</v>
      </c>
      <c r="L14" s="2">
        <v>6.3129999999999997</v>
      </c>
    </row>
    <row r="15" spans="1:12">
      <c r="A15" t="s">
        <v>9</v>
      </c>
      <c r="B15" s="1">
        <v>41844</v>
      </c>
      <c r="C15" s="1">
        <v>43502</v>
      </c>
      <c r="D15" s="2">
        <v>49347459</v>
      </c>
      <c r="E15" s="2">
        <v>6.9450000000000003</v>
      </c>
      <c r="F15" s="2" t="s">
        <v>6</v>
      </c>
      <c r="H15" s="2" t="s">
        <v>8</v>
      </c>
      <c r="I15">
        <f t="shared" si="0"/>
        <v>1658</v>
      </c>
      <c r="J15">
        <f t="shared" si="1"/>
        <v>4.5394535461674472</v>
      </c>
      <c r="L15" s="2">
        <v>6.3150000000000004</v>
      </c>
    </row>
    <row r="16" spans="1:12">
      <c r="B16" s="1">
        <v>41830</v>
      </c>
      <c r="C16" s="1">
        <v>43502</v>
      </c>
      <c r="D16" s="2">
        <v>49186675</v>
      </c>
      <c r="E16" s="2">
        <v>6.5979999999999999</v>
      </c>
      <c r="F16" s="2" t="s">
        <v>6</v>
      </c>
      <c r="H16" s="2" t="s">
        <v>8</v>
      </c>
      <c r="I16">
        <f t="shared" si="0"/>
        <v>1672</v>
      </c>
      <c r="J16">
        <f t="shared" si="1"/>
        <v>4.5777842757490781</v>
      </c>
      <c r="L16" s="2">
        <v>6.3280000000000003</v>
      </c>
    </row>
    <row r="17" spans="1:12">
      <c r="A17" t="s">
        <v>9</v>
      </c>
      <c r="B17" s="1">
        <v>41830</v>
      </c>
      <c r="C17" s="1">
        <v>43502</v>
      </c>
      <c r="D17" s="2">
        <v>46153119</v>
      </c>
      <c r="E17" s="2">
        <v>7.0629999999999997</v>
      </c>
      <c r="F17" s="2" t="s">
        <v>10</v>
      </c>
      <c r="H17" s="2" t="s">
        <v>8</v>
      </c>
      <c r="I17">
        <f t="shared" si="0"/>
        <v>1672</v>
      </c>
      <c r="J17">
        <f t="shared" si="1"/>
        <v>4.5777842757490781</v>
      </c>
      <c r="L17" s="2">
        <v>6.3540000000000001</v>
      </c>
    </row>
    <row r="18" spans="1:12">
      <c r="B18" s="1">
        <v>41830</v>
      </c>
      <c r="C18" s="1">
        <v>43502</v>
      </c>
      <c r="D18" s="2">
        <v>47442871</v>
      </c>
      <c r="E18" s="2">
        <v>7.625</v>
      </c>
      <c r="F18" s="2" t="s">
        <v>10</v>
      </c>
      <c r="H18" s="2" t="s">
        <v>8</v>
      </c>
      <c r="I18">
        <f t="shared" si="0"/>
        <v>1672</v>
      </c>
      <c r="J18">
        <f t="shared" si="1"/>
        <v>4.5777842757490781</v>
      </c>
      <c r="L18" s="2">
        <v>6.3579999999999997</v>
      </c>
    </row>
    <row r="19" spans="1:12">
      <c r="B19" s="1">
        <v>41830</v>
      </c>
      <c r="C19" s="1">
        <v>43502</v>
      </c>
      <c r="D19" s="2">
        <v>47999397</v>
      </c>
      <c r="E19" s="2">
        <v>7.0330000000000004</v>
      </c>
      <c r="F19" s="2" t="s">
        <v>10</v>
      </c>
      <c r="H19" s="2" t="s">
        <v>8</v>
      </c>
      <c r="I19">
        <f t="shared" si="0"/>
        <v>1672</v>
      </c>
      <c r="J19">
        <f t="shared" si="1"/>
        <v>4.5777842757490781</v>
      </c>
      <c r="L19" s="2">
        <v>6.3630000000000004</v>
      </c>
    </row>
    <row r="20" spans="1:12">
      <c r="B20" s="1">
        <v>41836</v>
      </c>
      <c r="C20" s="1">
        <v>43549</v>
      </c>
      <c r="D20" s="2">
        <v>25368663</v>
      </c>
      <c r="E20" s="2">
        <v>6.8650000000000002</v>
      </c>
      <c r="F20" s="2" t="s">
        <v>6</v>
      </c>
      <c r="H20" s="2" t="s">
        <v>8</v>
      </c>
      <c r="I20">
        <f t="shared" si="0"/>
        <v>1713</v>
      </c>
      <c r="J20">
        <f t="shared" si="1"/>
        <v>4.6900385552381403</v>
      </c>
      <c r="L20" s="2">
        <v>6.3630000000000004</v>
      </c>
    </row>
    <row r="21" spans="1:12">
      <c r="B21" s="1">
        <v>41830</v>
      </c>
      <c r="C21" s="1">
        <v>43551</v>
      </c>
      <c r="D21" s="2">
        <v>53321753</v>
      </c>
      <c r="E21" s="2">
        <v>6.867</v>
      </c>
      <c r="F21" s="2" t="s">
        <v>6</v>
      </c>
      <c r="H21" s="2" t="s">
        <v>8</v>
      </c>
      <c r="I21">
        <f t="shared" si="0"/>
        <v>1721</v>
      </c>
      <c r="J21">
        <f t="shared" si="1"/>
        <v>4.711941829284787</v>
      </c>
      <c r="L21" s="2">
        <v>6.4</v>
      </c>
    </row>
    <row r="22" spans="1:12">
      <c r="B22" s="1">
        <v>41836</v>
      </c>
      <c r="C22" s="1">
        <v>43633</v>
      </c>
      <c r="D22" s="2">
        <v>24489732</v>
      </c>
      <c r="E22" s="2">
        <v>6.6</v>
      </c>
      <c r="F22" s="2" t="s">
        <v>6</v>
      </c>
      <c r="H22" s="2" t="s">
        <v>8</v>
      </c>
      <c r="I22">
        <f t="shared" si="0"/>
        <v>1797</v>
      </c>
      <c r="J22">
        <f t="shared" si="1"/>
        <v>4.9200229327279263</v>
      </c>
      <c r="L22" s="2">
        <v>6.4080000000000004</v>
      </c>
    </row>
    <row r="23" spans="1:12">
      <c r="B23" s="1">
        <v>41844</v>
      </c>
      <c r="C23" s="1">
        <v>43648</v>
      </c>
      <c r="D23" s="2">
        <v>47960016</v>
      </c>
      <c r="E23" s="2">
        <v>6.3630000000000004</v>
      </c>
      <c r="F23" s="2" t="s">
        <v>6</v>
      </c>
      <c r="H23" s="2" t="s">
        <v>8</v>
      </c>
      <c r="I23">
        <f t="shared" si="0"/>
        <v>1804</v>
      </c>
      <c r="J23">
        <f t="shared" si="1"/>
        <v>4.9391882975187418</v>
      </c>
      <c r="L23" s="2">
        <v>6.4329999999999998</v>
      </c>
    </row>
    <row r="24" spans="1:12">
      <c r="A24" t="s">
        <v>9</v>
      </c>
      <c r="B24" s="1">
        <v>41844</v>
      </c>
      <c r="C24" s="1">
        <v>43648</v>
      </c>
      <c r="D24" s="2">
        <v>47967239</v>
      </c>
      <c r="E24" s="2">
        <v>6.06</v>
      </c>
      <c r="F24" s="2" t="s">
        <v>6</v>
      </c>
      <c r="H24" s="2" t="s">
        <v>8</v>
      </c>
      <c r="I24">
        <f t="shared" si="0"/>
        <v>1804</v>
      </c>
      <c r="J24">
        <f t="shared" si="1"/>
        <v>4.9391882975187418</v>
      </c>
      <c r="L24" s="2">
        <v>6.4580000000000002</v>
      </c>
    </row>
    <row r="25" spans="1:12">
      <c r="A25" t="s">
        <v>9</v>
      </c>
      <c r="B25" s="1">
        <v>41844</v>
      </c>
      <c r="C25" s="1">
        <v>43649</v>
      </c>
      <c r="D25" s="2">
        <v>39405473</v>
      </c>
      <c r="E25" s="2">
        <v>6.52</v>
      </c>
      <c r="F25" s="2" t="s">
        <v>6</v>
      </c>
      <c r="H25" s="2" t="s">
        <v>8</v>
      </c>
      <c r="I25">
        <f t="shared" si="0"/>
        <v>1805</v>
      </c>
      <c r="J25">
        <f t="shared" si="1"/>
        <v>4.9419262067745731</v>
      </c>
      <c r="L25" s="2">
        <v>6.4649999999999999</v>
      </c>
    </row>
    <row r="26" spans="1:12">
      <c r="B26" s="1">
        <v>41836</v>
      </c>
      <c r="C26" s="1">
        <v>43644</v>
      </c>
      <c r="D26" s="2">
        <v>47444944</v>
      </c>
      <c r="E26" s="2">
        <v>6.7</v>
      </c>
      <c r="F26" s="2" t="s">
        <v>6</v>
      </c>
      <c r="H26" s="2" t="s">
        <v>8</v>
      </c>
      <c r="I26">
        <f t="shared" si="0"/>
        <v>1808</v>
      </c>
      <c r="J26">
        <f t="shared" si="1"/>
        <v>4.9501399345420651</v>
      </c>
      <c r="L26" s="2">
        <v>6.4779999999999998</v>
      </c>
    </row>
    <row r="27" spans="1:12">
      <c r="B27" s="1">
        <v>41844</v>
      </c>
      <c r="C27" s="1">
        <v>43656</v>
      </c>
      <c r="D27" s="2">
        <v>77749838</v>
      </c>
      <c r="E27" s="2">
        <v>6.593</v>
      </c>
      <c r="F27" s="2" t="s">
        <v>6</v>
      </c>
      <c r="H27" s="2" t="s">
        <v>8</v>
      </c>
      <c r="I27">
        <f t="shared" si="0"/>
        <v>1812</v>
      </c>
      <c r="J27">
        <f t="shared" si="1"/>
        <v>4.9610915715653885</v>
      </c>
      <c r="L27" s="2">
        <v>6.5030000000000001</v>
      </c>
    </row>
    <row r="28" spans="1:12">
      <c r="B28" s="1">
        <v>41844</v>
      </c>
      <c r="C28" s="1">
        <v>43656</v>
      </c>
      <c r="D28" s="2">
        <v>48221065</v>
      </c>
      <c r="E28" s="2">
        <v>5.8579999999999997</v>
      </c>
      <c r="F28" s="2" t="s">
        <v>6</v>
      </c>
      <c r="H28" s="2" t="s">
        <v>8</v>
      </c>
      <c r="I28">
        <f t="shared" si="0"/>
        <v>1812</v>
      </c>
      <c r="J28">
        <f t="shared" si="1"/>
        <v>4.9610915715653885</v>
      </c>
      <c r="L28" s="2">
        <v>6.5149999999999997</v>
      </c>
    </row>
    <row r="29" spans="1:12">
      <c r="B29" s="1">
        <v>41836</v>
      </c>
      <c r="C29" s="1">
        <v>43648</v>
      </c>
      <c r="D29" s="2">
        <v>23876427</v>
      </c>
      <c r="E29" s="2">
        <v>6.6680000000000001</v>
      </c>
      <c r="F29" s="2" t="s">
        <v>6</v>
      </c>
      <c r="H29" s="2" t="s">
        <v>8</v>
      </c>
      <c r="I29">
        <f t="shared" si="0"/>
        <v>1812</v>
      </c>
      <c r="J29">
        <f t="shared" si="1"/>
        <v>4.9610915715653885</v>
      </c>
      <c r="L29" s="2">
        <v>6.52</v>
      </c>
    </row>
    <row r="30" spans="1:12">
      <c r="B30" s="1">
        <v>41830</v>
      </c>
      <c r="C30" s="1">
        <v>43649</v>
      </c>
      <c r="D30" s="2">
        <v>47664123</v>
      </c>
      <c r="E30" s="2">
        <v>6.8380000000000001</v>
      </c>
      <c r="F30" s="2" t="s">
        <v>6</v>
      </c>
      <c r="H30" s="2" t="s">
        <v>8</v>
      </c>
      <c r="I30">
        <f t="shared" si="0"/>
        <v>1819</v>
      </c>
      <c r="J30">
        <f t="shared" si="1"/>
        <v>4.9802569363562039</v>
      </c>
      <c r="L30" s="2">
        <v>6.593</v>
      </c>
    </row>
    <row r="31" spans="1:12">
      <c r="B31" s="1">
        <v>41830</v>
      </c>
      <c r="C31" s="1">
        <v>43649</v>
      </c>
      <c r="D31" s="2">
        <v>46473606</v>
      </c>
      <c r="E31" s="2">
        <v>6.7350000000000003</v>
      </c>
      <c r="F31" s="2" t="s">
        <v>6</v>
      </c>
      <c r="H31" s="2" t="s">
        <v>8</v>
      </c>
      <c r="I31">
        <f t="shared" si="0"/>
        <v>1819</v>
      </c>
      <c r="J31">
        <f t="shared" si="1"/>
        <v>4.9802569363562039</v>
      </c>
      <c r="L31" s="2">
        <v>6.5979999999999999</v>
      </c>
    </row>
    <row r="32" spans="1:12">
      <c r="A32" t="s">
        <v>9</v>
      </c>
      <c r="B32" s="1">
        <v>41836</v>
      </c>
      <c r="C32" s="1">
        <v>43655</v>
      </c>
      <c r="D32" s="2">
        <v>47840678</v>
      </c>
      <c r="E32" s="2">
        <v>6.7279999999999998</v>
      </c>
      <c r="F32" s="2" t="s">
        <v>6</v>
      </c>
      <c r="H32" s="2" t="s">
        <v>8</v>
      </c>
      <c r="I32">
        <f t="shared" si="0"/>
        <v>1819</v>
      </c>
      <c r="J32">
        <f t="shared" si="1"/>
        <v>4.9802569363562039</v>
      </c>
      <c r="L32" s="2">
        <v>6.5990000000000002</v>
      </c>
    </row>
    <row r="33" spans="1:12">
      <c r="B33" s="1">
        <v>41830</v>
      </c>
      <c r="C33" s="1">
        <v>43649</v>
      </c>
      <c r="D33" s="2">
        <v>46994681</v>
      </c>
      <c r="E33" s="2">
        <v>6.07</v>
      </c>
      <c r="F33" s="2" t="s">
        <v>6</v>
      </c>
      <c r="H33" s="2" t="s">
        <v>8</v>
      </c>
      <c r="I33">
        <f t="shared" si="0"/>
        <v>1819</v>
      </c>
      <c r="J33">
        <f t="shared" si="1"/>
        <v>4.9802569363562039</v>
      </c>
      <c r="L33" s="2">
        <v>6.6</v>
      </c>
    </row>
    <row r="34" spans="1:12">
      <c r="B34" s="1">
        <v>41830</v>
      </c>
      <c r="C34" s="1">
        <v>43649</v>
      </c>
      <c r="D34" s="2">
        <v>11301642</v>
      </c>
      <c r="E34" s="2">
        <v>6.7830000000000004</v>
      </c>
      <c r="F34" s="2" t="s">
        <v>6</v>
      </c>
      <c r="H34" s="2" t="s">
        <v>8</v>
      </c>
      <c r="I34">
        <f t="shared" si="0"/>
        <v>1819</v>
      </c>
      <c r="J34">
        <f t="shared" si="1"/>
        <v>4.9802569363562039</v>
      </c>
      <c r="L34" s="2">
        <v>6.6050000000000004</v>
      </c>
    </row>
    <row r="35" spans="1:12">
      <c r="B35" s="1">
        <v>41830</v>
      </c>
      <c r="C35" s="1">
        <v>43651</v>
      </c>
      <c r="D35" s="2">
        <v>43216976</v>
      </c>
      <c r="E35" s="2">
        <v>7.74</v>
      </c>
      <c r="F35" s="2" t="s">
        <v>10</v>
      </c>
      <c r="H35" s="2" t="s">
        <v>8</v>
      </c>
      <c r="I35">
        <f t="shared" si="0"/>
        <v>1821</v>
      </c>
      <c r="J35">
        <f t="shared" si="1"/>
        <v>4.9857327548678656</v>
      </c>
      <c r="L35" s="2">
        <v>6.6529999999999996</v>
      </c>
    </row>
    <row r="36" spans="1:12">
      <c r="B36" s="1">
        <v>41830</v>
      </c>
      <c r="C36" s="1">
        <v>43655</v>
      </c>
      <c r="D36" s="2">
        <v>43573969</v>
      </c>
      <c r="E36" s="2">
        <v>6.6529999999999996</v>
      </c>
      <c r="F36" s="2" t="s">
        <v>6</v>
      </c>
      <c r="H36" s="2" t="s">
        <v>8</v>
      </c>
      <c r="I36">
        <f t="shared" ref="I36:I62" si="2">C36-B36</f>
        <v>1825</v>
      </c>
      <c r="J36">
        <f t="shared" ref="J36:J69" si="3">I36/365.2422</f>
        <v>4.996684391891189</v>
      </c>
      <c r="L36" s="2">
        <v>6.6680000000000001</v>
      </c>
    </row>
    <row r="37" spans="1:12">
      <c r="B37" s="1">
        <v>41830</v>
      </c>
      <c r="C37" s="1">
        <v>43655</v>
      </c>
      <c r="D37" s="2">
        <v>39937218</v>
      </c>
      <c r="E37" s="2">
        <v>6.7229999999999999</v>
      </c>
      <c r="F37" s="2" t="s">
        <v>6</v>
      </c>
      <c r="H37" s="2" t="s">
        <v>8</v>
      </c>
      <c r="I37">
        <f t="shared" si="2"/>
        <v>1825</v>
      </c>
      <c r="J37">
        <f t="shared" si="3"/>
        <v>4.996684391891189</v>
      </c>
      <c r="L37" s="2">
        <v>6.7</v>
      </c>
    </row>
    <row r="38" spans="1:12">
      <c r="A38" t="s">
        <v>9</v>
      </c>
      <c r="B38" s="1">
        <v>41830</v>
      </c>
      <c r="C38" s="1">
        <v>43656</v>
      </c>
      <c r="D38" s="2">
        <v>48034925</v>
      </c>
      <c r="E38" s="2">
        <v>6.3579999999999997</v>
      </c>
      <c r="F38" s="2" t="s">
        <v>6</v>
      </c>
      <c r="H38" s="2" t="s">
        <v>8</v>
      </c>
      <c r="I38">
        <f t="shared" si="2"/>
        <v>1826</v>
      </c>
      <c r="J38">
        <f t="shared" si="3"/>
        <v>4.9994223011470194</v>
      </c>
      <c r="L38" s="2">
        <v>6.71</v>
      </c>
    </row>
    <row r="39" spans="1:12">
      <c r="B39" s="1">
        <v>41830</v>
      </c>
      <c r="C39" s="1">
        <v>43672</v>
      </c>
      <c r="D39" s="2">
        <v>21773071</v>
      </c>
      <c r="E39" s="2">
        <v>6.1790000000000003</v>
      </c>
      <c r="F39" s="2" t="s">
        <v>6</v>
      </c>
      <c r="H39" s="2" t="s">
        <v>8</v>
      </c>
      <c r="I39">
        <f t="shared" si="2"/>
        <v>1842</v>
      </c>
      <c r="J39">
        <f t="shared" si="3"/>
        <v>5.0432288492403119</v>
      </c>
      <c r="L39" s="2">
        <v>6.7110000000000003</v>
      </c>
    </row>
    <row r="40" spans="1:12">
      <c r="A40" t="s">
        <v>9</v>
      </c>
      <c r="B40" s="1">
        <v>41897</v>
      </c>
      <c r="C40" s="1">
        <v>43769</v>
      </c>
      <c r="D40" s="2">
        <v>77794150</v>
      </c>
      <c r="E40" s="2">
        <v>7.1829999999999998</v>
      </c>
      <c r="F40" s="2" t="s">
        <v>10</v>
      </c>
      <c r="H40" s="2" t="s">
        <v>8</v>
      </c>
      <c r="I40">
        <f t="shared" si="2"/>
        <v>1872</v>
      </c>
      <c r="J40">
        <f t="shared" si="3"/>
        <v>5.1253661269152353</v>
      </c>
      <c r="L40" s="2">
        <v>6.7130000000000001</v>
      </c>
    </row>
    <row r="41" spans="1:12">
      <c r="B41" s="1">
        <v>41836</v>
      </c>
      <c r="C41" s="1">
        <v>43759</v>
      </c>
      <c r="D41" s="2">
        <v>41580540</v>
      </c>
      <c r="E41" s="2">
        <v>6.5990000000000002</v>
      </c>
      <c r="F41" s="2" t="s">
        <v>6</v>
      </c>
      <c r="H41" s="2" t="s">
        <v>8</v>
      </c>
      <c r="I41">
        <f t="shared" si="2"/>
        <v>1923</v>
      </c>
      <c r="J41">
        <f t="shared" si="3"/>
        <v>5.2649994989626059</v>
      </c>
      <c r="L41" s="2">
        <v>6.7229999999999999</v>
      </c>
    </row>
    <row r="42" spans="1:12">
      <c r="A42" t="s">
        <v>9</v>
      </c>
      <c r="B42" s="1">
        <v>41844</v>
      </c>
      <c r="C42" s="1">
        <v>43768</v>
      </c>
      <c r="D42" s="2">
        <v>48097747</v>
      </c>
      <c r="E42" s="2">
        <v>6.4329999999999998</v>
      </c>
      <c r="F42" s="2" t="s">
        <v>6</v>
      </c>
      <c r="H42" s="2" t="s">
        <v>8</v>
      </c>
      <c r="I42">
        <f t="shared" si="2"/>
        <v>1924</v>
      </c>
      <c r="J42">
        <f t="shared" si="3"/>
        <v>5.2677374082184363</v>
      </c>
      <c r="L42" s="2">
        <v>6.7240000000000002</v>
      </c>
    </row>
    <row r="43" spans="1:12">
      <c r="B43" s="1">
        <v>41830</v>
      </c>
      <c r="C43" s="1">
        <v>43760</v>
      </c>
      <c r="D43" s="2">
        <v>14271014</v>
      </c>
      <c r="E43" s="2">
        <v>6.4580000000000002</v>
      </c>
      <c r="F43" s="2" t="s">
        <v>6</v>
      </c>
      <c r="H43" s="2" t="s">
        <v>8</v>
      </c>
      <c r="I43">
        <f t="shared" si="2"/>
        <v>1930</v>
      </c>
      <c r="J43">
        <f t="shared" si="3"/>
        <v>5.2841648637534213</v>
      </c>
      <c r="L43" s="2">
        <v>6.7279999999999998</v>
      </c>
    </row>
    <row r="44" spans="1:12">
      <c r="B44" s="1">
        <v>41830</v>
      </c>
      <c r="C44" s="1">
        <v>43781</v>
      </c>
      <c r="D44" s="2">
        <v>47102339</v>
      </c>
      <c r="E44" s="2">
        <v>6.87</v>
      </c>
      <c r="F44" s="2" t="s">
        <v>6</v>
      </c>
      <c r="H44" s="2" t="s">
        <v>8</v>
      </c>
      <c r="I44">
        <f t="shared" si="2"/>
        <v>1951</v>
      </c>
      <c r="J44">
        <f t="shared" si="3"/>
        <v>5.3416609581258676</v>
      </c>
      <c r="L44" s="2">
        <v>6.7329999999999997</v>
      </c>
    </row>
    <row r="45" spans="1:12">
      <c r="A45" t="s">
        <v>9</v>
      </c>
      <c r="B45" s="1">
        <v>41472</v>
      </c>
      <c r="C45" s="1">
        <v>43503</v>
      </c>
      <c r="D45" s="2">
        <v>47851516</v>
      </c>
      <c r="E45" s="2">
        <v>6.7530000000000001</v>
      </c>
      <c r="F45" s="2" t="s">
        <v>6</v>
      </c>
      <c r="H45" s="2" t="s">
        <v>12</v>
      </c>
      <c r="I45">
        <f t="shared" si="2"/>
        <v>2031</v>
      </c>
      <c r="J45">
        <f t="shared" si="3"/>
        <v>5.5606936985923312</v>
      </c>
      <c r="L45" s="2">
        <v>6.7350000000000003</v>
      </c>
    </row>
    <row r="46" spans="1:12">
      <c r="A46" t="s">
        <v>9</v>
      </c>
      <c r="B46" s="1">
        <v>41479</v>
      </c>
      <c r="C46" s="1">
        <v>43648</v>
      </c>
      <c r="D46" s="2">
        <v>47811727</v>
      </c>
      <c r="E46" s="2">
        <v>6.7329999999999997</v>
      </c>
      <c r="F46" s="2" t="s">
        <v>6</v>
      </c>
      <c r="H46" s="2" t="s">
        <v>12</v>
      </c>
      <c r="I46">
        <f t="shared" si="2"/>
        <v>2169</v>
      </c>
      <c r="J46">
        <f t="shared" si="3"/>
        <v>5.9385251758969799</v>
      </c>
      <c r="L46" s="2">
        <v>6.7530000000000001</v>
      </c>
    </row>
    <row r="47" spans="1:12">
      <c r="A47" t="s">
        <v>9</v>
      </c>
      <c r="B47" s="1">
        <v>41320</v>
      </c>
      <c r="C47" s="1">
        <v>43495</v>
      </c>
      <c r="D47" s="2">
        <v>53317320</v>
      </c>
      <c r="E47" s="2">
        <v>6.0380000000000003</v>
      </c>
      <c r="F47" s="2" t="s">
        <v>6</v>
      </c>
      <c r="H47" s="2" t="s">
        <v>7</v>
      </c>
      <c r="I47">
        <f t="shared" si="2"/>
        <v>2175</v>
      </c>
      <c r="J47">
        <f t="shared" si="3"/>
        <v>5.9549526314319641</v>
      </c>
      <c r="L47" s="2">
        <v>6.7830000000000004</v>
      </c>
    </row>
    <row r="48" spans="1:12">
      <c r="A48" t="s">
        <v>9</v>
      </c>
      <c r="B48" s="1">
        <v>41470</v>
      </c>
      <c r="C48" s="1">
        <v>43649</v>
      </c>
      <c r="D48" s="2">
        <v>47891262</v>
      </c>
      <c r="E48" s="2">
        <v>6.71</v>
      </c>
      <c r="F48" s="2" t="s">
        <v>6</v>
      </c>
      <c r="H48" s="2" t="s">
        <v>12</v>
      </c>
      <c r="I48">
        <f t="shared" si="2"/>
        <v>2179</v>
      </c>
      <c r="J48">
        <f t="shared" si="3"/>
        <v>5.9659042684552874</v>
      </c>
      <c r="L48" s="2">
        <v>6.7930000000000001</v>
      </c>
    </row>
    <row r="49" spans="1:12">
      <c r="B49" s="1">
        <v>41470</v>
      </c>
      <c r="C49" s="1">
        <v>43649</v>
      </c>
      <c r="D49" s="2">
        <v>46483534</v>
      </c>
      <c r="E49" s="2">
        <v>6.12</v>
      </c>
      <c r="F49" s="2" t="s">
        <v>6</v>
      </c>
      <c r="H49" s="2" t="s">
        <v>12</v>
      </c>
      <c r="I49">
        <f t="shared" si="2"/>
        <v>2179</v>
      </c>
      <c r="J49">
        <f t="shared" si="3"/>
        <v>5.9659042684552874</v>
      </c>
      <c r="L49" s="2">
        <v>6.8380000000000001</v>
      </c>
    </row>
    <row r="50" spans="1:12">
      <c r="B50" s="1">
        <v>41470</v>
      </c>
      <c r="C50" s="1">
        <v>43655</v>
      </c>
      <c r="D50" s="2">
        <v>47637486</v>
      </c>
      <c r="E50" s="2">
        <v>6.4080000000000004</v>
      </c>
      <c r="F50" s="2" t="s">
        <v>6</v>
      </c>
      <c r="H50" s="2" t="s">
        <v>12</v>
      </c>
      <c r="I50">
        <f t="shared" si="2"/>
        <v>2185</v>
      </c>
      <c r="J50">
        <f t="shared" si="3"/>
        <v>5.9823317239902725</v>
      </c>
      <c r="L50" s="2">
        <v>6.8650000000000002</v>
      </c>
    </row>
    <row r="51" spans="1:12">
      <c r="B51" s="1">
        <v>41470</v>
      </c>
      <c r="C51" s="1">
        <v>43767</v>
      </c>
      <c r="D51" s="2">
        <v>43205827</v>
      </c>
      <c r="E51" s="2">
        <v>6.4779999999999998</v>
      </c>
      <c r="F51" s="2" t="s">
        <v>6</v>
      </c>
      <c r="H51" s="2" t="s">
        <v>12</v>
      </c>
      <c r="I51">
        <f t="shared" si="2"/>
        <v>2297</v>
      </c>
      <c r="J51">
        <f t="shared" si="3"/>
        <v>6.2889775606433203</v>
      </c>
      <c r="L51" s="2">
        <v>6.867</v>
      </c>
    </row>
    <row r="52" spans="1:12">
      <c r="B52" s="1">
        <v>41470</v>
      </c>
      <c r="C52" s="1">
        <v>43767</v>
      </c>
      <c r="D52" s="2">
        <v>45967652</v>
      </c>
      <c r="E52" s="2">
        <v>6.157</v>
      </c>
      <c r="F52" s="2" t="s">
        <v>6</v>
      </c>
      <c r="H52" s="2" t="s">
        <v>12</v>
      </c>
      <c r="I52">
        <f t="shared" si="2"/>
        <v>2297</v>
      </c>
      <c r="J52">
        <f t="shared" si="3"/>
        <v>6.2889775606433203</v>
      </c>
      <c r="L52" s="2">
        <v>6.87</v>
      </c>
    </row>
    <row r="53" spans="1:12">
      <c r="B53" s="1">
        <v>41470</v>
      </c>
      <c r="C53" s="1">
        <v>43767</v>
      </c>
      <c r="D53" s="2">
        <v>73221885</v>
      </c>
      <c r="E53" s="2">
        <v>6.2880000000000003</v>
      </c>
      <c r="F53" s="2" t="s">
        <v>6</v>
      </c>
      <c r="H53" s="2" t="s">
        <v>12</v>
      </c>
      <c r="I53">
        <f t="shared" si="2"/>
        <v>2297</v>
      </c>
      <c r="J53">
        <f t="shared" si="3"/>
        <v>6.2889775606433203</v>
      </c>
      <c r="L53" s="2">
        <v>6.8769999999999998</v>
      </c>
    </row>
    <row r="54" spans="1:12">
      <c r="B54" s="1">
        <v>41108</v>
      </c>
      <c r="C54" s="1">
        <v>43507</v>
      </c>
      <c r="D54" s="2">
        <v>39934178</v>
      </c>
      <c r="E54" s="2">
        <v>6.3630000000000004</v>
      </c>
      <c r="F54" s="2" t="s">
        <v>6</v>
      </c>
      <c r="H54" s="2" t="s">
        <v>7</v>
      </c>
      <c r="I54">
        <f t="shared" si="2"/>
        <v>2399</v>
      </c>
      <c r="J54">
        <f t="shared" si="3"/>
        <v>6.5682443047380614</v>
      </c>
      <c r="L54" s="2">
        <v>6.883</v>
      </c>
    </row>
    <row r="55" spans="1:12">
      <c r="B55" s="1">
        <v>41101</v>
      </c>
      <c r="C55" s="1">
        <v>43634</v>
      </c>
      <c r="D55" s="2">
        <v>47968791</v>
      </c>
      <c r="E55" s="2">
        <v>6.883</v>
      </c>
      <c r="F55" s="2" t="s">
        <v>6</v>
      </c>
      <c r="H55" s="2" t="s">
        <v>7</v>
      </c>
      <c r="I55">
        <f t="shared" si="2"/>
        <v>2533</v>
      </c>
      <c r="J55">
        <f t="shared" si="3"/>
        <v>6.9351241450193868</v>
      </c>
      <c r="L55" s="2">
        <v>6.9450000000000003</v>
      </c>
    </row>
    <row r="56" spans="1:12">
      <c r="B56" s="1">
        <v>41115</v>
      </c>
      <c r="C56" s="1">
        <v>43655</v>
      </c>
      <c r="D56" s="2">
        <v>46482103</v>
      </c>
      <c r="E56" s="2">
        <v>6.3150000000000004</v>
      </c>
      <c r="F56" s="2" t="s">
        <v>6</v>
      </c>
      <c r="H56" s="2" t="s">
        <v>7</v>
      </c>
      <c r="I56">
        <f t="shared" si="2"/>
        <v>2540</v>
      </c>
      <c r="J56">
        <f t="shared" si="3"/>
        <v>6.9542895098102022</v>
      </c>
      <c r="L56" s="2">
        <v>7.0330000000000004</v>
      </c>
    </row>
    <row r="57" spans="1:12">
      <c r="B57" s="1">
        <v>41101</v>
      </c>
      <c r="C57" s="1">
        <v>43655</v>
      </c>
      <c r="D57" s="2">
        <v>46985095</v>
      </c>
      <c r="E57" s="2">
        <v>7.7130000000000001</v>
      </c>
      <c r="F57" s="2" t="s">
        <v>10</v>
      </c>
      <c r="H57" s="2" t="s">
        <v>7</v>
      </c>
      <c r="I57">
        <f t="shared" si="2"/>
        <v>2554</v>
      </c>
      <c r="J57">
        <f t="shared" si="3"/>
        <v>6.9926202393918331</v>
      </c>
      <c r="L57" s="2">
        <v>7.0629999999999997</v>
      </c>
    </row>
    <row r="58" spans="1:12">
      <c r="B58" s="1">
        <v>40801</v>
      </c>
      <c r="C58" s="1">
        <v>43503</v>
      </c>
      <c r="D58" s="2">
        <v>47917605</v>
      </c>
      <c r="E58" s="2">
        <v>6.4649999999999999</v>
      </c>
      <c r="F58" s="2" t="s">
        <v>6</v>
      </c>
      <c r="H58" s="2" t="s">
        <v>14</v>
      </c>
      <c r="I58">
        <f t="shared" si="2"/>
        <v>2702</v>
      </c>
      <c r="J58">
        <f t="shared" si="3"/>
        <v>7.3978308092547902</v>
      </c>
      <c r="L58" s="2">
        <v>7.1829999999999998</v>
      </c>
    </row>
    <row r="59" spans="1:12">
      <c r="B59" s="1">
        <v>40742</v>
      </c>
      <c r="C59" s="1">
        <v>43591</v>
      </c>
      <c r="D59" s="2">
        <v>53293554</v>
      </c>
      <c r="E59" s="2">
        <v>6.8769999999999998</v>
      </c>
      <c r="F59" s="2" t="s">
        <v>6</v>
      </c>
      <c r="H59" s="2" t="s">
        <v>14</v>
      </c>
      <c r="I59">
        <f t="shared" si="2"/>
        <v>2849</v>
      </c>
      <c r="J59">
        <f t="shared" si="3"/>
        <v>7.800303469861916</v>
      </c>
      <c r="L59" s="2">
        <v>7.3239999999999998</v>
      </c>
    </row>
    <row r="60" spans="1:12">
      <c r="B60" s="1">
        <v>40742</v>
      </c>
      <c r="C60" s="1">
        <v>43651</v>
      </c>
      <c r="D60" s="2">
        <v>47771384</v>
      </c>
      <c r="E60" s="2">
        <v>6.1180000000000003</v>
      </c>
      <c r="F60" s="2" t="s">
        <v>6</v>
      </c>
      <c r="H60" s="2" t="s">
        <v>14</v>
      </c>
      <c r="I60">
        <f t="shared" si="2"/>
        <v>2909</v>
      </c>
      <c r="J60">
        <f t="shared" si="3"/>
        <v>7.9645780252117628</v>
      </c>
      <c r="L60" s="2">
        <v>7.625</v>
      </c>
    </row>
    <row r="61" spans="1:12">
      <c r="A61" t="s">
        <v>9</v>
      </c>
      <c r="B61" s="1">
        <v>40385</v>
      </c>
      <c r="C61" s="1">
        <v>43648</v>
      </c>
      <c r="D61" s="2">
        <v>41744448</v>
      </c>
      <c r="E61" s="2">
        <v>6.7110000000000003</v>
      </c>
      <c r="F61" s="2" t="s">
        <v>6</v>
      </c>
      <c r="H61" s="2" t="s">
        <v>15</v>
      </c>
      <c r="I61">
        <f t="shared" si="2"/>
        <v>3263</v>
      </c>
      <c r="J61">
        <f t="shared" si="3"/>
        <v>8.9337979017758613</v>
      </c>
      <c r="L61" s="2">
        <v>7.7130000000000001</v>
      </c>
    </row>
    <row r="62" spans="1:12">
      <c r="A62" t="s">
        <v>9</v>
      </c>
      <c r="B62" s="1">
        <v>40385</v>
      </c>
      <c r="C62" s="1">
        <v>43655</v>
      </c>
      <c r="D62" s="2">
        <v>38863581</v>
      </c>
      <c r="E62" s="2">
        <v>6.5149999999999997</v>
      </c>
      <c r="F62" s="2" t="s">
        <v>6</v>
      </c>
      <c r="H62" s="2" t="s">
        <v>15</v>
      </c>
      <c r="I62">
        <f t="shared" si="2"/>
        <v>3270</v>
      </c>
      <c r="J62">
        <f t="shared" si="3"/>
        <v>8.9529632665666767</v>
      </c>
      <c r="L62" s="2">
        <v>7.74</v>
      </c>
    </row>
    <row r="63" spans="1:12">
      <c r="B63" s="1"/>
      <c r="C63" s="1"/>
      <c r="L63" s="2"/>
    </row>
    <row r="64" spans="1:12" ht="18.75">
      <c r="A64" s="3" t="s">
        <v>27</v>
      </c>
    </row>
    <row r="65" spans="1:11" ht="18.75">
      <c r="A65" s="3"/>
    </row>
    <row r="66" spans="1:11" ht="18.75">
      <c r="E66" s="4" t="s">
        <v>28</v>
      </c>
      <c r="F66" s="4">
        <f>SUM(E4:E62)/C67</f>
        <v>6.6179322033898309</v>
      </c>
      <c r="J66" s="4" t="s">
        <v>25</v>
      </c>
      <c r="K66" s="5">
        <f>SUM(J4:J62)/C67</f>
        <v>5.2976687890660781</v>
      </c>
    </row>
    <row r="67" spans="1:11" ht="18.75">
      <c r="B67" s="6" t="s">
        <v>20</v>
      </c>
      <c r="C67" s="7">
        <v>59</v>
      </c>
    </row>
    <row r="68" spans="1:11" ht="18.75">
      <c r="B68" s="6" t="s">
        <v>22</v>
      </c>
      <c r="C68" s="7">
        <v>15</v>
      </c>
    </row>
    <row r="69" spans="1:11" ht="18.75">
      <c r="B69" s="6" t="s">
        <v>21</v>
      </c>
      <c r="C69" s="7">
        <f>C67-C68</f>
        <v>44</v>
      </c>
    </row>
    <row r="70" spans="1:11">
      <c r="B70" t="s">
        <v>16</v>
      </c>
      <c r="C70" t="s">
        <v>16</v>
      </c>
    </row>
    <row r="84" spans="5:10">
      <c r="E84" t="s">
        <v>23</v>
      </c>
      <c r="I84" t="s">
        <v>26</v>
      </c>
      <c r="J84" s="2"/>
    </row>
  </sheetData>
  <sortState ref="L4:L62">
    <sortCondition ref="L4:L62"/>
  </sortState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rwservlet (10)</vt:lpstr>
      <vt:lpstr>'rwservlet (10)'!Área_de_impresión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cp:lastPrinted>2019-11-21T01:39:16Z</cp:lastPrinted>
  <dcterms:created xsi:type="dcterms:W3CDTF">2019-11-19T23:43:49Z</dcterms:created>
  <dcterms:modified xsi:type="dcterms:W3CDTF">2019-11-21T01:39:22Z</dcterms:modified>
</cp:coreProperties>
</file>