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9395" windowHeight="6900"/>
  </bookViews>
  <sheets>
    <sheet name="rwservlet (14)" sheetId="1" r:id="rId1"/>
  </sheets>
  <calcPr calcId="125725"/>
</workbook>
</file>

<file path=xl/calcChain.xml><?xml version="1.0" encoding="utf-8"?>
<calcChain xmlns="http://schemas.openxmlformats.org/spreadsheetml/2006/main">
  <c r="E81" i="1"/>
  <c r="C84"/>
  <c r="H40"/>
  <c r="I40" s="1"/>
  <c r="H31"/>
  <c r="I31" s="1"/>
  <c r="H70"/>
  <c r="I70" s="1"/>
  <c r="H21"/>
  <c r="I21" s="1"/>
  <c r="H44"/>
  <c r="I44" s="1"/>
  <c r="H9"/>
  <c r="I9" s="1"/>
  <c r="H26"/>
  <c r="I26" s="1"/>
  <c r="H32"/>
  <c r="I32" s="1"/>
  <c r="H14"/>
  <c r="I14" s="1"/>
  <c r="H15"/>
  <c r="I15" s="1"/>
  <c r="H27"/>
  <c r="I27" s="1"/>
  <c r="H28"/>
  <c r="I28" s="1"/>
  <c r="H17"/>
  <c r="I17" s="1"/>
  <c r="H73"/>
  <c r="I73" s="1"/>
  <c r="H72"/>
  <c r="I72" s="1"/>
  <c r="H66"/>
  <c r="I66" s="1"/>
  <c r="H51"/>
  <c r="I51" s="1"/>
  <c r="H42"/>
  <c r="I42" s="1"/>
  <c r="H13"/>
  <c r="I13" s="1"/>
  <c r="H76"/>
  <c r="I76" s="1"/>
  <c r="H5"/>
  <c r="I5" s="1"/>
  <c r="H65"/>
  <c r="I65" s="1"/>
  <c r="H30"/>
  <c r="I30" s="1"/>
  <c r="H54"/>
  <c r="I54" s="1"/>
  <c r="H38"/>
  <c r="I38" s="1"/>
  <c r="H25"/>
  <c r="I25" s="1"/>
  <c r="H59"/>
  <c r="I59" s="1"/>
  <c r="H61"/>
  <c r="I61"/>
  <c r="H48"/>
  <c r="I48" s="1"/>
  <c r="H45"/>
  <c r="I45" s="1"/>
  <c r="H36"/>
  <c r="I36" s="1"/>
  <c r="H55"/>
  <c r="I55" s="1"/>
  <c r="H8"/>
  <c r="I8" s="1"/>
  <c r="H12"/>
  <c r="I12" s="1"/>
  <c r="H7"/>
  <c r="I7"/>
  <c r="H34"/>
  <c r="I34" s="1"/>
  <c r="H64"/>
  <c r="I64" s="1"/>
  <c r="H67"/>
  <c r="I67" s="1"/>
  <c r="H77"/>
  <c r="I77" s="1"/>
  <c r="H6"/>
  <c r="I6" s="1"/>
  <c r="H57"/>
  <c r="I57" s="1"/>
  <c r="H58"/>
  <c r="I58" s="1"/>
  <c r="H56"/>
  <c r="I56" s="1"/>
  <c r="H75"/>
  <c r="I75" s="1"/>
  <c r="H18"/>
  <c r="I18" s="1"/>
  <c r="H46"/>
  <c r="I46" s="1"/>
  <c r="H35"/>
  <c r="I35" s="1"/>
  <c r="H20"/>
  <c r="I20" s="1"/>
  <c r="H29"/>
  <c r="I29" s="1"/>
  <c r="H23"/>
  <c r="I23" s="1"/>
  <c r="H49"/>
  <c r="I49" s="1"/>
  <c r="H22"/>
  <c r="I22" s="1"/>
  <c r="H71"/>
  <c r="I71" s="1"/>
  <c r="H68"/>
  <c r="I68" s="1"/>
  <c r="H52"/>
  <c r="I52" s="1"/>
  <c r="H41"/>
  <c r="I41" s="1"/>
  <c r="H43"/>
  <c r="I43" s="1"/>
  <c r="H39"/>
  <c r="I39" s="1"/>
  <c r="H4"/>
  <c r="I4" s="1"/>
  <c r="H53"/>
  <c r="I53" s="1"/>
  <c r="H62"/>
  <c r="I62" s="1"/>
  <c r="H63"/>
  <c r="I63" s="1"/>
  <c r="H33"/>
  <c r="I33" s="1"/>
  <c r="H47"/>
  <c r="I47" s="1"/>
  <c r="H69"/>
  <c r="I69" s="1"/>
  <c r="H10"/>
  <c r="I10" s="1"/>
  <c r="H24"/>
  <c r="I24" s="1"/>
  <c r="H19"/>
  <c r="I19" s="1"/>
  <c r="H60"/>
  <c r="I60" s="1"/>
  <c r="H37"/>
  <c r="I37" s="1"/>
  <c r="H16"/>
  <c r="I16" s="1"/>
  <c r="H74"/>
  <c r="I74" s="1"/>
  <c r="H11"/>
  <c r="I11" s="1"/>
  <c r="H50"/>
  <c r="I50" s="1"/>
  <c r="I81" l="1"/>
</calcChain>
</file>

<file path=xl/sharedStrings.xml><?xml version="1.0" encoding="utf-8"?>
<sst xmlns="http://schemas.openxmlformats.org/spreadsheetml/2006/main" count="175" uniqueCount="30">
  <si>
    <t>DATA_RESET</t>
  </si>
  <si>
    <t>DATA_OBTENCIO</t>
  </si>
  <si>
    <t>NOTA_MITJA</t>
  </si>
  <si>
    <t>NOTA_DESCRIPTIVA</t>
  </si>
  <si>
    <t>DNI</t>
  </si>
  <si>
    <t>INICI_ESTUDIS</t>
  </si>
  <si>
    <t>#</t>
  </si>
  <si>
    <t>Aprovat</t>
  </si>
  <si>
    <t>2013/14</t>
  </si>
  <si>
    <t>2014/15</t>
  </si>
  <si>
    <t>2010/11</t>
  </si>
  <si>
    <t>2015/16</t>
  </si>
  <si>
    <t>2011/12</t>
  </si>
  <si>
    <t>2012/13</t>
  </si>
  <si>
    <t>Notable</t>
  </si>
  <si>
    <t>2009/10</t>
  </si>
  <si>
    <t>2016/17</t>
  </si>
  <si>
    <t xml:space="preserve"> </t>
  </si>
  <si>
    <t>DO-DR</t>
  </si>
  <si>
    <t>Duracio anys</t>
  </si>
  <si>
    <t>Titulats 2018/19 - Grau en Eng Mecànica</t>
  </si>
  <si>
    <t>P3L</t>
  </si>
  <si>
    <t>Nota mitja</t>
  </si>
  <si>
    <t>anys</t>
  </si>
  <si>
    <t xml:space="preserve">Total </t>
  </si>
  <si>
    <t>Pendents 3L</t>
  </si>
  <si>
    <t>Titulats</t>
  </si>
  <si>
    <t>Valor mig nota final=</t>
  </si>
  <si>
    <t>Valor mig Durada estudis =</t>
  </si>
  <si>
    <t>Dades titulats 2018/19 - Grau en Eng Mecànica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</si>
</sst>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8" fillId="0" borderId="0" xfId="0" applyFont="1" applyAlignment="1">
      <alignment horizontal="left"/>
    </xf>
    <xf numFmtId="2" fontId="0" fillId="0" borderId="0" xfId="0" applyNumberFormat="1"/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left"/>
    </xf>
    <xf numFmtId="2" fontId="18" fillId="0" borderId="0" xfId="0" applyNumberFormat="1" applyFont="1"/>
    <xf numFmtId="1" fontId="0" fillId="0" borderId="0" xfId="0" applyNumberFormat="1"/>
    <xf numFmtId="0" fontId="19" fillId="0" borderId="0" xfId="0" applyFont="1"/>
    <xf numFmtId="1" fontId="19" fillId="0" borderId="0" xfId="0" applyNumberFormat="1" applyFont="1"/>
    <xf numFmtId="2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'rwservlet (14)'!$K$4:$K$77</c:f>
              <c:numCache>
                <c:formatCode>General</c:formatCode>
                <c:ptCount val="74"/>
                <c:pt idx="0">
                  <c:v>5.4219999999999997</c:v>
                </c:pt>
                <c:pt idx="1">
                  <c:v>5.6849999999999996</c:v>
                </c:pt>
                <c:pt idx="2">
                  <c:v>5.7480000000000002</c:v>
                </c:pt>
                <c:pt idx="3">
                  <c:v>5.819</c:v>
                </c:pt>
                <c:pt idx="4">
                  <c:v>5.8949999999999996</c:v>
                </c:pt>
                <c:pt idx="5">
                  <c:v>5.968</c:v>
                </c:pt>
                <c:pt idx="6">
                  <c:v>6.0529999999999999</c:v>
                </c:pt>
                <c:pt idx="7">
                  <c:v>6.0549999999999997</c:v>
                </c:pt>
                <c:pt idx="8">
                  <c:v>6.0609999999999999</c:v>
                </c:pt>
                <c:pt idx="9">
                  <c:v>6.0709999999999997</c:v>
                </c:pt>
                <c:pt idx="10">
                  <c:v>6.08</c:v>
                </c:pt>
                <c:pt idx="11">
                  <c:v>6.1079999999999997</c:v>
                </c:pt>
                <c:pt idx="12">
                  <c:v>6.11</c:v>
                </c:pt>
                <c:pt idx="13">
                  <c:v>6.1180000000000003</c:v>
                </c:pt>
                <c:pt idx="14">
                  <c:v>6.125</c:v>
                </c:pt>
                <c:pt idx="15">
                  <c:v>6.1280000000000001</c:v>
                </c:pt>
                <c:pt idx="16">
                  <c:v>6.1319999999999997</c:v>
                </c:pt>
                <c:pt idx="17">
                  <c:v>6.1429999999999998</c:v>
                </c:pt>
                <c:pt idx="18">
                  <c:v>6.15</c:v>
                </c:pt>
                <c:pt idx="19">
                  <c:v>6.1829999999999998</c:v>
                </c:pt>
                <c:pt idx="20">
                  <c:v>6.1890000000000001</c:v>
                </c:pt>
                <c:pt idx="21">
                  <c:v>6.218</c:v>
                </c:pt>
                <c:pt idx="22">
                  <c:v>6.2530000000000001</c:v>
                </c:pt>
                <c:pt idx="23">
                  <c:v>6.2539999999999996</c:v>
                </c:pt>
                <c:pt idx="24">
                  <c:v>6.26</c:v>
                </c:pt>
                <c:pt idx="25">
                  <c:v>6.2619999999999996</c:v>
                </c:pt>
                <c:pt idx="26">
                  <c:v>6.2649999999999997</c:v>
                </c:pt>
                <c:pt idx="27">
                  <c:v>6.2779999999999996</c:v>
                </c:pt>
                <c:pt idx="28">
                  <c:v>6.2809999999999997</c:v>
                </c:pt>
                <c:pt idx="29">
                  <c:v>6.2850000000000001</c:v>
                </c:pt>
                <c:pt idx="30">
                  <c:v>6.3140000000000001</c:v>
                </c:pt>
                <c:pt idx="31">
                  <c:v>6.32</c:v>
                </c:pt>
                <c:pt idx="32">
                  <c:v>6.3550000000000004</c:v>
                </c:pt>
                <c:pt idx="33">
                  <c:v>6.39</c:v>
                </c:pt>
                <c:pt idx="34">
                  <c:v>6.3949999999999996</c:v>
                </c:pt>
                <c:pt idx="35">
                  <c:v>6.4029999999999996</c:v>
                </c:pt>
                <c:pt idx="36">
                  <c:v>6.4050000000000002</c:v>
                </c:pt>
                <c:pt idx="37">
                  <c:v>6.4080000000000004</c:v>
                </c:pt>
                <c:pt idx="38">
                  <c:v>6.4279999999999999</c:v>
                </c:pt>
                <c:pt idx="39">
                  <c:v>6.4530000000000003</c:v>
                </c:pt>
                <c:pt idx="40">
                  <c:v>6.4580000000000002</c:v>
                </c:pt>
                <c:pt idx="41">
                  <c:v>6.4610000000000003</c:v>
                </c:pt>
                <c:pt idx="42">
                  <c:v>6.47</c:v>
                </c:pt>
                <c:pt idx="43">
                  <c:v>6.4779999999999998</c:v>
                </c:pt>
                <c:pt idx="44">
                  <c:v>6.4790000000000001</c:v>
                </c:pt>
                <c:pt idx="45">
                  <c:v>6.48</c:v>
                </c:pt>
                <c:pt idx="46">
                  <c:v>6.4820000000000002</c:v>
                </c:pt>
                <c:pt idx="47">
                  <c:v>6.5</c:v>
                </c:pt>
                <c:pt idx="48">
                  <c:v>6.5170000000000003</c:v>
                </c:pt>
                <c:pt idx="49">
                  <c:v>6.5190000000000001</c:v>
                </c:pt>
                <c:pt idx="50">
                  <c:v>6.5510000000000002</c:v>
                </c:pt>
                <c:pt idx="51">
                  <c:v>6.5759999999999996</c:v>
                </c:pt>
                <c:pt idx="52">
                  <c:v>6.5780000000000003</c:v>
                </c:pt>
                <c:pt idx="53">
                  <c:v>6.59</c:v>
                </c:pt>
                <c:pt idx="54">
                  <c:v>6.6150000000000002</c:v>
                </c:pt>
                <c:pt idx="55">
                  <c:v>6.6260000000000003</c:v>
                </c:pt>
                <c:pt idx="56">
                  <c:v>6.6319999999999997</c:v>
                </c:pt>
                <c:pt idx="57">
                  <c:v>6.6420000000000003</c:v>
                </c:pt>
                <c:pt idx="58">
                  <c:v>6.6580000000000004</c:v>
                </c:pt>
                <c:pt idx="59">
                  <c:v>6.6619999999999999</c:v>
                </c:pt>
                <c:pt idx="60">
                  <c:v>6.7619999999999996</c:v>
                </c:pt>
                <c:pt idx="61">
                  <c:v>6.835</c:v>
                </c:pt>
                <c:pt idx="62">
                  <c:v>6.835</c:v>
                </c:pt>
                <c:pt idx="63">
                  <c:v>6.8479999999999999</c:v>
                </c:pt>
                <c:pt idx="64">
                  <c:v>6.85</c:v>
                </c:pt>
                <c:pt idx="65">
                  <c:v>6.8579999999999997</c:v>
                </c:pt>
                <c:pt idx="66">
                  <c:v>6.8650000000000002</c:v>
                </c:pt>
                <c:pt idx="67">
                  <c:v>6.9569999999999999</c:v>
                </c:pt>
                <c:pt idx="68">
                  <c:v>7.03</c:v>
                </c:pt>
                <c:pt idx="69">
                  <c:v>7.24</c:v>
                </c:pt>
                <c:pt idx="70">
                  <c:v>7.2450000000000001</c:v>
                </c:pt>
                <c:pt idx="71">
                  <c:v>7.88</c:v>
                </c:pt>
                <c:pt idx="72">
                  <c:v>8.1159999999999997</c:v>
                </c:pt>
                <c:pt idx="73">
                  <c:v>8.1379999999999999</c:v>
                </c:pt>
              </c:numCache>
            </c:numRef>
          </c:val>
        </c:ser>
        <c:marker val="1"/>
        <c:axId val="77296384"/>
        <c:axId val="77297920"/>
      </c:lineChart>
      <c:catAx>
        <c:axId val="77296384"/>
        <c:scaling>
          <c:orientation val="minMax"/>
        </c:scaling>
        <c:axPos val="b"/>
        <c:tickLblPos val="nextTo"/>
        <c:crossAx val="77297920"/>
        <c:crosses val="autoZero"/>
        <c:auto val="1"/>
        <c:lblAlgn val="ctr"/>
        <c:lblOffset val="100"/>
      </c:catAx>
      <c:valAx>
        <c:axId val="77297920"/>
        <c:scaling>
          <c:orientation val="minMax"/>
        </c:scaling>
        <c:axPos val="l"/>
        <c:majorGridlines/>
        <c:numFmt formatCode="General" sourceLinked="1"/>
        <c:tickLblPos val="nextTo"/>
        <c:crossAx val="7729638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'rwservlet (14)'!$I$4:$I$77</c:f>
              <c:numCache>
                <c:formatCode>General</c:formatCode>
                <c:ptCount val="74"/>
                <c:pt idx="0">
                  <c:v>2.393426276673452</c:v>
                </c:pt>
                <c:pt idx="1">
                  <c:v>3.0035153275902142</c:v>
                </c:pt>
                <c:pt idx="2">
                  <c:v>3.0035153275902142</c:v>
                </c:pt>
                <c:pt idx="3">
                  <c:v>3.0338817509390124</c:v>
                </c:pt>
                <c:pt idx="4">
                  <c:v>3.3182218968413948</c:v>
                </c:pt>
                <c:pt idx="5">
                  <c:v>3.6274072982109757</c:v>
                </c:pt>
                <c:pt idx="6">
                  <c:v>3.7571547434285675</c:v>
                </c:pt>
                <c:pt idx="7">
                  <c:v>3.8261693419485634</c:v>
                </c:pt>
                <c:pt idx="8">
                  <c:v>3.8758598528829604</c:v>
                </c:pt>
                <c:pt idx="9">
                  <c:v>3.87862043682376</c:v>
                </c:pt>
                <c:pt idx="10">
                  <c:v>3.9945649623373529</c:v>
                </c:pt>
                <c:pt idx="11">
                  <c:v>3.9945649623373529</c:v>
                </c:pt>
                <c:pt idx="12">
                  <c:v>4.0276919696269511</c:v>
                </c:pt>
                <c:pt idx="13">
                  <c:v>4.0332131375085503</c:v>
                </c:pt>
                <c:pt idx="14">
                  <c:v>4.0332131375085503</c:v>
                </c:pt>
                <c:pt idx="15">
                  <c:v>4.1491576630221436</c:v>
                </c:pt>
                <c:pt idx="16">
                  <c:v>4.2292145973053383</c:v>
                </c:pt>
                <c:pt idx="17">
                  <c:v>4.3037503637069339</c:v>
                </c:pt>
                <c:pt idx="18">
                  <c:v>4.3865678819309286</c:v>
                </c:pt>
                <c:pt idx="19">
                  <c:v>4.599132845372516</c:v>
                </c:pt>
                <c:pt idx="20">
                  <c:v>4.6018934293133151</c:v>
                </c:pt>
                <c:pt idx="21">
                  <c:v>4.6294992687213137</c:v>
                </c:pt>
                <c:pt idx="22">
                  <c:v>4.789613137287704</c:v>
                </c:pt>
                <c:pt idx="23">
                  <c:v>4.8116978088141025</c:v>
                </c:pt>
                <c:pt idx="24">
                  <c:v>4.8116978088141025</c:v>
                </c:pt>
                <c:pt idx="25">
                  <c:v>4.9994175167884904</c:v>
                </c:pt>
                <c:pt idx="26">
                  <c:v>5.0021781007292905</c:v>
                </c:pt>
                <c:pt idx="27">
                  <c:v>5.0187416043740898</c:v>
                </c:pt>
                <c:pt idx="28">
                  <c:v>5.0187416043740898</c:v>
                </c:pt>
                <c:pt idx="29">
                  <c:v>5.0408262759004883</c:v>
                </c:pt>
                <c:pt idx="30">
                  <c:v>5.2368277356972763</c:v>
                </c:pt>
                <c:pt idx="31">
                  <c:v>5.2920394145132725</c:v>
                </c:pt>
                <c:pt idx="32">
                  <c:v>5.3693357648556681</c:v>
                </c:pt>
                <c:pt idx="33">
                  <c:v>5.4245474436716643</c:v>
                </c:pt>
                <c:pt idx="34">
                  <c:v>5.4328291954940644</c:v>
                </c:pt>
                <c:pt idx="35">
                  <c:v>5.6039853998236531</c:v>
                </c:pt>
                <c:pt idx="36">
                  <c:v>5.8137897793244404</c:v>
                </c:pt>
                <c:pt idx="37">
                  <c:v>5.8137897793244404</c:v>
                </c:pt>
                <c:pt idx="38">
                  <c:v>5.8607197063180374</c:v>
                </c:pt>
                <c:pt idx="39">
                  <c:v>5.99046715153563</c:v>
                </c:pt>
                <c:pt idx="40">
                  <c:v>6.0042700712396284</c:v>
                </c:pt>
                <c:pt idx="41">
                  <c:v>6.0042700712396284</c:v>
                </c:pt>
                <c:pt idx="42">
                  <c:v>6.0125518230620285</c:v>
                </c:pt>
                <c:pt idx="43">
                  <c:v>6.0291153267068269</c:v>
                </c:pt>
                <c:pt idx="44">
                  <c:v>6.031875910647627</c:v>
                </c:pt>
                <c:pt idx="45">
                  <c:v>6.031875910647627</c:v>
                </c:pt>
                <c:pt idx="46">
                  <c:v>6.2913708010828113</c:v>
                </c:pt>
                <c:pt idx="47">
                  <c:v>6.415597078418803</c:v>
                </c:pt>
                <c:pt idx="48">
                  <c:v>6.5895138666891926</c:v>
                </c:pt>
                <c:pt idx="49">
                  <c:v>6.5895138666891926</c:v>
                </c:pt>
                <c:pt idx="50">
                  <c:v>6.6115985382155911</c:v>
                </c:pt>
                <c:pt idx="51">
                  <c:v>6.6115985382155911</c:v>
                </c:pt>
                <c:pt idx="52">
                  <c:v>6.849008757124377</c:v>
                </c:pt>
                <c:pt idx="53">
                  <c:v>6.9953197059867671</c:v>
                </c:pt>
                <c:pt idx="54">
                  <c:v>7.0008408738683672</c:v>
                </c:pt>
                <c:pt idx="55">
                  <c:v>7.0201649614539656</c:v>
                </c:pt>
                <c:pt idx="56">
                  <c:v>7.0201649614539656</c:v>
                </c:pt>
                <c:pt idx="57">
                  <c:v>7.0312072972171649</c:v>
                </c:pt>
                <c:pt idx="58">
                  <c:v>7.0477708008619642</c:v>
                </c:pt>
                <c:pt idx="59">
                  <c:v>7.0781372242107627</c:v>
                </c:pt>
                <c:pt idx="60">
                  <c:v>7.2437722606587522</c:v>
                </c:pt>
                <c:pt idx="61">
                  <c:v>7.3652379540539448</c:v>
                </c:pt>
                <c:pt idx="62">
                  <c:v>7.610929924785129</c:v>
                </c:pt>
                <c:pt idx="63">
                  <c:v>7.9007912385691119</c:v>
                </c:pt>
                <c:pt idx="64">
                  <c:v>8.0001722604379051</c:v>
                </c:pt>
                <c:pt idx="65">
                  <c:v>8.4887956179594752</c:v>
                </c:pt>
                <c:pt idx="66">
                  <c:v>8.8228262747962543</c:v>
                </c:pt>
                <c:pt idx="67">
                  <c:v>8.9277284645466484</c:v>
                </c:pt>
                <c:pt idx="68">
                  <c:v>9.0271094864154424</c:v>
                </c:pt>
                <c:pt idx="69">
                  <c:v>9.0519547418826409</c:v>
                </c:pt>
                <c:pt idx="70">
                  <c:v>9.6454802891546034</c:v>
                </c:pt>
                <c:pt idx="71">
                  <c:v>10.048525544511378</c:v>
                </c:pt>
                <c:pt idx="72">
                  <c:v>10.35495036194016</c:v>
                </c:pt>
                <c:pt idx="73">
                  <c:v>10.379795617407359</c:v>
                </c:pt>
              </c:numCache>
            </c:numRef>
          </c:val>
        </c:ser>
        <c:marker val="1"/>
        <c:axId val="77403264"/>
        <c:axId val="77404800"/>
      </c:lineChart>
      <c:catAx>
        <c:axId val="77403264"/>
        <c:scaling>
          <c:orientation val="minMax"/>
        </c:scaling>
        <c:axPos val="b"/>
        <c:tickLblPos val="nextTo"/>
        <c:crossAx val="77404800"/>
        <c:crosses val="autoZero"/>
        <c:auto val="1"/>
        <c:lblAlgn val="ctr"/>
        <c:lblOffset val="100"/>
      </c:catAx>
      <c:valAx>
        <c:axId val="77404800"/>
        <c:scaling>
          <c:orientation val="minMax"/>
        </c:scaling>
        <c:axPos val="l"/>
        <c:majorGridlines/>
        <c:numFmt formatCode="General" sourceLinked="1"/>
        <c:tickLblPos val="nextTo"/>
        <c:crossAx val="7740326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180976</xdr:colOff>
      <xdr:row>81</xdr:row>
      <xdr:rowOff>114300</xdr:rowOff>
    </xdr:from>
    <xdr:to>
      <xdr:col>6</xdr:col>
      <xdr:colOff>619125</xdr:colOff>
      <xdr:row>97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81</xdr:row>
      <xdr:rowOff>114299</xdr:rowOff>
    </xdr:from>
    <xdr:to>
      <xdr:col>11</xdr:col>
      <xdr:colOff>457200</xdr:colOff>
      <xdr:row>97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topLeftCell="A7" workbookViewId="0">
      <selection activeCell="D73" sqref="D1:D1048576"/>
    </sheetView>
  </sheetViews>
  <sheetFormatPr baseColWidth="10" defaultRowHeight="15"/>
  <cols>
    <col min="1" max="1" width="6.7109375" customWidth="1"/>
    <col min="3" max="3" width="14.85546875" customWidth="1"/>
    <col min="4" max="4" width="14.140625" style="2" customWidth="1"/>
    <col min="5" max="7" width="11.42578125" style="2"/>
    <col min="9" max="9" width="14" customWidth="1"/>
    <col min="10" max="10" width="5.85546875" customWidth="1"/>
    <col min="11" max="11" width="11.42578125" style="4"/>
  </cols>
  <sheetData>
    <row r="1" spans="1:11" ht="18.75">
      <c r="A1" s="3" t="s">
        <v>20</v>
      </c>
    </row>
    <row r="3" spans="1:11">
      <c r="A3" t="s">
        <v>21</v>
      </c>
      <c r="B3" t="s">
        <v>0</v>
      </c>
      <c r="C3" t="s">
        <v>1</v>
      </c>
      <c r="D3" s="2" t="s">
        <v>4</v>
      </c>
      <c r="E3" s="2" t="s">
        <v>2</v>
      </c>
      <c r="F3" s="2" t="s">
        <v>3</v>
      </c>
      <c r="G3" s="2" t="s">
        <v>5</v>
      </c>
      <c r="H3" s="2" t="s">
        <v>18</v>
      </c>
      <c r="I3" s="2" t="s">
        <v>19</v>
      </c>
      <c r="K3" s="4" t="s">
        <v>22</v>
      </c>
    </row>
    <row r="4" spans="1:11">
      <c r="B4" s="1">
        <v>42781</v>
      </c>
      <c r="C4" s="1">
        <v>43648</v>
      </c>
      <c r="D4" s="2">
        <v>72089842</v>
      </c>
      <c r="E4" s="2">
        <v>6.835</v>
      </c>
      <c r="F4" s="2" t="s">
        <v>7</v>
      </c>
      <c r="G4" s="2" t="s">
        <v>16</v>
      </c>
      <c r="H4">
        <f t="shared" ref="H4:H35" si="0">C4-B4</f>
        <v>867</v>
      </c>
      <c r="I4">
        <f t="shared" ref="I4:I35" si="1">H4/362.2422</f>
        <v>2.393426276673452</v>
      </c>
      <c r="K4" s="2">
        <v>5.4219999999999997</v>
      </c>
    </row>
    <row r="5" spans="1:11">
      <c r="B5" s="1">
        <v>42566</v>
      </c>
      <c r="C5" s="1">
        <v>43654</v>
      </c>
      <c r="D5" s="2">
        <v>25368663</v>
      </c>
      <c r="E5" s="2">
        <v>6.4029999999999996</v>
      </c>
      <c r="F5" s="2" t="s">
        <v>7</v>
      </c>
      <c r="G5" s="2" t="s">
        <v>16</v>
      </c>
      <c r="H5">
        <f t="shared" si="0"/>
        <v>1088</v>
      </c>
      <c r="I5">
        <f t="shared" si="1"/>
        <v>3.0035153275902142</v>
      </c>
      <c r="K5" s="2">
        <v>5.6849999999999996</v>
      </c>
    </row>
    <row r="6" spans="1:11">
      <c r="B6" s="1">
        <v>42566</v>
      </c>
      <c r="C6" s="1">
        <v>43654</v>
      </c>
      <c r="D6" s="2">
        <v>73221885</v>
      </c>
      <c r="E6" s="2">
        <v>6.0709999999999997</v>
      </c>
      <c r="F6" s="2" t="s">
        <v>7</v>
      </c>
      <c r="G6" s="2" t="s">
        <v>16</v>
      </c>
      <c r="H6">
        <f t="shared" si="0"/>
        <v>1088</v>
      </c>
      <c r="I6">
        <f t="shared" si="1"/>
        <v>3.0035153275902142</v>
      </c>
      <c r="K6" s="2">
        <v>5.7480000000000002</v>
      </c>
    </row>
    <row r="7" spans="1:11">
      <c r="B7" s="1">
        <v>42566</v>
      </c>
      <c r="C7" s="1">
        <v>43665</v>
      </c>
      <c r="D7" s="2">
        <v>43205827</v>
      </c>
      <c r="E7" s="2">
        <v>6.15</v>
      </c>
      <c r="F7" s="2" t="s">
        <v>7</v>
      </c>
      <c r="G7" s="2" t="s">
        <v>16</v>
      </c>
      <c r="H7">
        <f t="shared" si="0"/>
        <v>1099</v>
      </c>
      <c r="I7">
        <f t="shared" si="1"/>
        <v>3.0338817509390124</v>
      </c>
      <c r="K7" s="2">
        <v>5.819</v>
      </c>
    </row>
    <row r="8" spans="1:11">
      <c r="B8" s="1">
        <v>42566</v>
      </c>
      <c r="C8" s="1">
        <v>43768</v>
      </c>
      <c r="D8" s="2">
        <v>47637486</v>
      </c>
      <c r="E8" s="2">
        <v>6.2850000000000001</v>
      </c>
      <c r="F8" s="2" t="s">
        <v>7</v>
      </c>
      <c r="G8" s="2" t="s">
        <v>16</v>
      </c>
      <c r="H8">
        <f t="shared" si="0"/>
        <v>1202</v>
      </c>
      <c r="I8">
        <f t="shared" si="1"/>
        <v>3.3182218968413948</v>
      </c>
      <c r="K8" s="2">
        <v>5.8949999999999996</v>
      </c>
    </row>
    <row r="9" spans="1:11">
      <c r="B9" s="1">
        <v>42194</v>
      </c>
      <c r="C9" s="1">
        <v>43508</v>
      </c>
      <c r="D9" s="2">
        <v>47936845</v>
      </c>
      <c r="E9" s="2">
        <v>6.59</v>
      </c>
      <c r="F9" s="2" t="s">
        <v>7</v>
      </c>
      <c r="G9" s="2" t="s">
        <v>11</v>
      </c>
      <c r="H9">
        <f t="shared" si="0"/>
        <v>1314</v>
      </c>
      <c r="I9">
        <f t="shared" si="1"/>
        <v>3.6274072982109757</v>
      </c>
      <c r="K9" s="2">
        <v>5.968</v>
      </c>
    </row>
    <row r="10" spans="1:11">
      <c r="B10" s="1">
        <v>42408</v>
      </c>
      <c r="C10" s="1">
        <v>43769</v>
      </c>
      <c r="D10" s="2">
        <v>53316090</v>
      </c>
      <c r="E10" s="2">
        <v>6.4530000000000003</v>
      </c>
      <c r="F10" s="2" t="s">
        <v>7</v>
      </c>
      <c r="G10" s="2" t="s">
        <v>11</v>
      </c>
      <c r="H10">
        <f t="shared" si="0"/>
        <v>1361</v>
      </c>
      <c r="I10">
        <f t="shared" si="1"/>
        <v>3.7571547434285675</v>
      </c>
      <c r="K10" s="2">
        <v>6.0529999999999999</v>
      </c>
    </row>
    <row r="11" spans="1:11">
      <c r="B11" s="1">
        <v>42270</v>
      </c>
      <c r="C11" s="1">
        <v>43656</v>
      </c>
      <c r="D11" s="2">
        <v>51285884</v>
      </c>
      <c r="E11" s="2">
        <v>7.24</v>
      </c>
      <c r="F11" s="2" t="s">
        <v>14</v>
      </c>
      <c r="G11" s="2" t="s">
        <v>11</v>
      </c>
      <c r="H11">
        <f t="shared" si="0"/>
        <v>1386</v>
      </c>
      <c r="I11">
        <f t="shared" si="1"/>
        <v>3.8261693419485634</v>
      </c>
      <c r="K11" s="2">
        <v>6.0549999999999997</v>
      </c>
    </row>
    <row r="12" spans="1:11">
      <c r="B12" s="1">
        <v>42250</v>
      </c>
      <c r="C12" s="1">
        <v>43654</v>
      </c>
      <c r="D12" s="2">
        <v>48017892</v>
      </c>
      <c r="E12" s="2">
        <v>6.8479999999999999</v>
      </c>
      <c r="F12" s="2" t="s">
        <v>7</v>
      </c>
      <c r="G12" s="2" t="s">
        <v>11</v>
      </c>
      <c r="H12">
        <f t="shared" si="0"/>
        <v>1404</v>
      </c>
      <c r="I12">
        <f t="shared" si="1"/>
        <v>3.8758598528829604</v>
      </c>
      <c r="K12" s="2">
        <v>6.0609999999999999</v>
      </c>
    </row>
    <row r="13" spans="1:11">
      <c r="B13" s="1">
        <v>42250</v>
      </c>
      <c r="C13" s="1">
        <v>43655</v>
      </c>
      <c r="D13" s="2">
        <v>49283481</v>
      </c>
      <c r="E13" s="2">
        <v>7.2450000000000001</v>
      </c>
      <c r="F13" s="2" t="s">
        <v>14</v>
      </c>
      <c r="G13" s="2" t="s">
        <v>11</v>
      </c>
      <c r="H13">
        <f t="shared" si="0"/>
        <v>1405</v>
      </c>
      <c r="I13">
        <f t="shared" si="1"/>
        <v>3.87862043682376</v>
      </c>
      <c r="K13" s="2">
        <v>6.0709999999999997</v>
      </c>
    </row>
    <row r="14" spans="1:11">
      <c r="B14" s="1">
        <v>42201</v>
      </c>
      <c r="C14" s="1">
        <v>43648</v>
      </c>
      <c r="D14" s="2">
        <v>14261930</v>
      </c>
      <c r="E14" s="2">
        <v>6.85</v>
      </c>
      <c r="F14" s="2" t="s">
        <v>7</v>
      </c>
      <c r="G14" s="2" t="s">
        <v>11</v>
      </c>
      <c r="H14">
        <f t="shared" si="0"/>
        <v>1447</v>
      </c>
      <c r="I14">
        <f t="shared" si="1"/>
        <v>3.9945649623373529</v>
      </c>
      <c r="K14" s="2">
        <v>6.08</v>
      </c>
    </row>
    <row r="15" spans="1:11">
      <c r="B15" s="1">
        <v>42201</v>
      </c>
      <c r="C15" s="1">
        <v>43648</v>
      </c>
      <c r="D15" s="2">
        <v>14259520</v>
      </c>
      <c r="E15" s="2">
        <v>6.39</v>
      </c>
      <c r="F15" s="2" t="s">
        <v>7</v>
      </c>
      <c r="G15" s="2" t="s">
        <v>11</v>
      </c>
      <c r="H15">
        <f t="shared" si="0"/>
        <v>1447</v>
      </c>
      <c r="I15">
        <f t="shared" si="1"/>
        <v>3.9945649623373529</v>
      </c>
      <c r="K15" s="2">
        <v>6.1079999999999997</v>
      </c>
    </row>
    <row r="16" spans="1:11">
      <c r="B16" s="1">
        <v>42044</v>
      </c>
      <c r="C16" s="1">
        <v>43503</v>
      </c>
      <c r="D16" s="2">
        <v>48030750</v>
      </c>
      <c r="E16" s="2">
        <v>7.03</v>
      </c>
      <c r="F16" s="2" t="s">
        <v>14</v>
      </c>
      <c r="G16" s="2" t="s">
        <v>9</v>
      </c>
      <c r="H16">
        <f t="shared" si="0"/>
        <v>1459</v>
      </c>
      <c r="I16">
        <f t="shared" si="1"/>
        <v>4.0276919696269511</v>
      </c>
      <c r="K16" s="2">
        <v>6.11</v>
      </c>
    </row>
    <row r="17" spans="1:11">
      <c r="B17" s="1">
        <v>42194</v>
      </c>
      <c r="C17" s="1">
        <v>43655</v>
      </c>
      <c r="D17" s="2">
        <v>49186675</v>
      </c>
      <c r="E17" s="2">
        <v>6.47</v>
      </c>
      <c r="F17" s="2" t="s">
        <v>7</v>
      </c>
      <c r="G17" s="2" t="s">
        <v>11</v>
      </c>
      <c r="H17">
        <f t="shared" si="0"/>
        <v>1461</v>
      </c>
      <c r="I17">
        <f t="shared" si="1"/>
        <v>4.0332131375085503</v>
      </c>
      <c r="K17" s="2">
        <v>6.1180000000000003</v>
      </c>
    </row>
    <row r="18" spans="1:11">
      <c r="A18" t="s">
        <v>6</v>
      </c>
      <c r="B18" s="1">
        <v>42194</v>
      </c>
      <c r="C18" s="1">
        <v>43655</v>
      </c>
      <c r="D18" s="2">
        <v>47257236</v>
      </c>
      <c r="E18" s="2">
        <v>6.6260000000000003</v>
      </c>
      <c r="F18" s="2" t="s">
        <v>7</v>
      </c>
      <c r="G18" s="2" t="s">
        <v>11</v>
      </c>
      <c r="H18">
        <f t="shared" si="0"/>
        <v>1461</v>
      </c>
      <c r="I18">
        <f t="shared" si="1"/>
        <v>4.0332131375085503</v>
      </c>
      <c r="K18" s="2">
        <v>6.125</v>
      </c>
    </row>
    <row r="19" spans="1:11">
      <c r="B19" s="1">
        <v>42270</v>
      </c>
      <c r="C19" s="1">
        <v>43773</v>
      </c>
      <c r="D19" s="2">
        <v>47842749</v>
      </c>
      <c r="E19" s="2">
        <v>6.6619999999999999</v>
      </c>
      <c r="F19" s="2" t="s">
        <v>7</v>
      </c>
      <c r="G19" s="2" t="s">
        <v>11</v>
      </c>
      <c r="H19">
        <f t="shared" si="0"/>
        <v>1503</v>
      </c>
      <c r="I19">
        <f t="shared" si="1"/>
        <v>4.1491576630221436</v>
      </c>
      <c r="K19" s="2">
        <v>6.1280000000000001</v>
      </c>
    </row>
    <row r="20" spans="1:11">
      <c r="A20" t="s">
        <v>6</v>
      </c>
      <c r="B20" s="1">
        <v>42194</v>
      </c>
      <c r="C20" s="1">
        <v>43726</v>
      </c>
      <c r="D20" s="2">
        <v>48029722</v>
      </c>
      <c r="E20" s="2">
        <v>6.4279999999999999</v>
      </c>
      <c r="F20" s="2" t="s">
        <v>7</v>
      </c>
      <c r="G20" s="2" t="s">
        <v>11</v>
      </c>
      <c r="H20">
        <f t="shared" si="0"/>
        <v>1532</v>
      </c>
      <c r="I20">
        <f t="shared" si="1"/>
        <v>4.2292145973053383</v>
      </c>
      <c r="K20" s="2">
        <v>6.1319999999999997</v>
      </c>
    </row>
    <row r="21" spans="1:11">
      <c r="B21" s="1">
        <v>42201</v>
      </c>
      <c r="C21" s="1">
        <v>43760</v>
      </c>
      <c r="D21" s="2">
        <v>47965080</v>
      </c>
      <c r="E21" s="2">
        <v>6.218</v>
      </c>
      <c r="F21" s="2" t="s">
        <v>7</v>
      </c>
      <c r="G21" s="2" t="s">
        <v>11</v>
      </c>
      <c r="H21">
        <f t="shared" si="0"/>
        <v>1559</v>
      </c>
      <c r="I21">
        <f t="shared" si="1"/>
        <v>4.3037503637069339</v>
      </c>
      <c r="K21" s="2">
        <v>6.1429999999999998</v>
      </c>
    </row>
    <row r="22" spans="1:11">
      <c r="B22" s="1">
        <v>41913</v>
      </c>
      <c r="C22" s="1">
        <v>43502</v>
      </c>
      <c r="D22" s="2">
        <v>48016224</v>
      </c>
      <c r="E22" s="2">
        <v>6.4580000000000002</v>
      </c>
      <c r="F22" s="2" t="s">
        <v>7</v>
      </c>
      <c r="G22" s="2" t="s">
        <v>9</v>
      </c>
      <c r="H22">
        <f t="shared" si="0"/>
        <v>1589</v>
      </c>
      <c r="I22">
        <f t="shared" si="1"/>
        <v>4.3865678819309286</v>
      </c>
      <c r="K22" s="2">
        <v>6.15</v>
      </c>
    </row>
    <row r="23" spans="1:11">
      <c r="B23" s="1">
        <v>41836</v>
      </c>
      <c r="C23" s="1">
        <v>43502</v>
      </c>
      <c r="D23" s="2">
        <v>45787370</v>
      </c>
      <c r="E23" s="2">
        <v>6.5190000000000001</v>
      </c>
      <c r="F23" s="2" t="s">
        <v>7</v>
      </c>
      <c r="G23" s="2" t="s">
        <v>9</v>
      </c>
      <c r="H23">
        <f t="shared" si="0"/>
        <v>1666</v>
      </c>
      <c r="I23">
        <f t="shared" si="1"/>
        <v>4.599132845372516</v>
      </c>
      <c r="K23" s="2">
        <v>6.1829999999999998</v>
      </c>
    </row>
    <row r="24" spans="1:11">
      <c r="B24" s="1">
        <v>41830</v>
      </c>
      <c r="C24" s="1">
        <v>43497</v>
      </c>
      <c r="D24" s="2">
        <v>47840889</v>
      </c>
      <c r="E24" s="2">
        <v>8.1379999999999999</v>
      </c>
      <c r="F24" s="2" t="s">
        <v>14</v>
      </c>
      <c r="G24" s="2" t="s">
        <v>9</v>
      </c>
      <c r="H24">
        <f t="shared" si="0"/>
        <v>1667</v>
      </c>
      <c r="I24">
        <f t="shared" si="1"/>
        <v>4.6018934293133151</v>
      </c>
      <c r="K24" s="2">
        <v>6.1890000000000001</v>
      </c>
    </row>
    <row r="25" spans="1:11">
      <c r="B25" s="1">
        <v>41830</v>
      </c>
      <c r="C25" s="1">
        <v>43507</v>
      </c>
      <c r="D25" s="2">
        <v>47838860</v>
      </c>
      <c r="E25" s="2">
        <v>6.8579999999999997</v>
      </c>
      <c r="F25" s="2" t="s">
        <v>7</v>
      </c>
      <c r="G25" s="2" t="s">
        <v>9</v>
      </c>
      <c r="H25">
        <f t="shared" si="0"/>
        <v>1677</v>
      </c>
      <c r="I25">
        <f t="shared" si="1"/>
        <v>4.6294992687213137</v>
      </c>
      <c r="K25" s="2">
        <v>6.218</v>
      </c>
    </row>
    <row r="26" spans="1:11">
      <c r="A26" t="s">
        <v>6</v>
      </c>
      <c r="B26" s="1">
        <v>41913</v>
      </c>
      <c r="C26" s="1">
        <v>43648</v>
      </c>
      <c r="D26" s="2">
        <v>54860559</v>
      </c>
      <c r="E26" s="2">
        <v>6.4080000000000004</v>
      </c>
      <c r="F26" s="2" t="s">
        <v>7</v>
      </c>
      <c r="G26" s="2" t="s">
        <v>9</v>
      </c>
      <c r="H26">
        <f t="shared" si="0"/>
        <v>1735</v>
      </c>
      <c r="I26">
        <f t="shared" si="1"/>
        <v>4.789613137287704</v>
      </c>
      <c r="K26" s="2">
        <v>6.2530000000000001</v>
      </c>
    </row>
    <row r="27" spans="1:11">
      <c r="B27" s="1">
        <v>41913</v>
      </c>
      <c r="C27" s="1">
        <v>43656</v>
      </c>
      <c r="D27" s="2">
        <v>38417244</v>
      </c>
      <c r="E27" s="2">
        <v>6.2779999999999996</v>
      </c>
      <c r="F27" s="2" t="s">
        <v>7</v>
      </c>
      <c r="G27" s="2" t="s">
        <v>9</v>
      </c>
      <c r="H27">
        <f t="shared" si="0"/>
        <v>1743</v>
      </c>
      <c r="I27">
        <f t="shared" si="1"/>
        <v>4.8116978088141025</v>
      </c>
      <c r="K27" s="2">
        <v>6.2539999999999996</v>
      </c>
    </row>
    <row r="28" spans="1:11">
      <c r="B28" s="1">
        <v>41913</v>
      </c>
      <c r="C28" s="1">
        <v>43656</v>
      </c>
      <c r="D28" s="2">
        <v>38454763</v>
      </c>
      <c r="E28" s="2">
        <v>6.1280000000000001</v>
      </c>
      <c r="F28" s="2" t="s">
        <v>7</v>
      </c>
      <c r="G28" s="2" t="s">
        <v>9</v>
      </c>
      <c r="H28">
        <f t="shared" si="0"/>
        <v>1743</v>
      </c>
      <c r="I28">
        <f t="shared" si="1"/>
        <v>4.8116978088141025</v>
      </c>
      <c r="K28" s="2">
        <v>6.26</v>
      </c>
    </row>
    <row r="29" spans="1:11">
      <c r="B29" s="1">
        <v>41844</v>
      </c>
      <c r="C29" s="1">
        <v>43655</v>
      </c>
      <c r="D29" s="2">
        <v>53310160</v>
      </c>
      <c r="E29" s="2">
        <v>8.1159999999999997</v>
      </c>
      <c r="F29" s="2" t="s">
        <v>14</v>
      </c>
      <c r="G29" s="2" t="s">
        <v>9</v>
      </c>
      <c r="H29">
        <f t="shared" si="0"/>
        <v>1811</v>
      </c>
      <c r="I29">
        <f t="shared" si="1"/>
        <v>4.9994175167884904</v>
      </c>
      <c r="K29" s="2">
        <v>6.2619999999999996</v>
      </c>
    </row>
    <row r="30" spans="1:11">
      <c r="A30" t="s">
        <v>6</v>
      </c>
      <c r="B30" s="1">
        <v>41844</v>
      </c>
      <c r="C30" s="1">
        <v>43656</v>
      </c>
      <c r="D30" s="2">
        <v>53321263</v>
      </c>
      <c r="E30" s="2">
        <v>7.88</v>
      </c>
      <c r="F30" s="2" t="s">
        <v>14</v>
      </c>
      <c r="G30" s="2" t="s">
        <v>9</v>
      </c>
      <c r="H30">
        <f t="shared" si="0"/>
        <v>1812</v>
      </c>
      <c r="I30">
        <f t="shared" si="1"/>
        <v>5.0021781007292905</v>
      </c>
      <c r="K30" s="2">
        <v>6.2649999999999997</v>
      </c>
    </row>
    <row r="31" spans="1:11">
      <c r="B31" s="1">
        <v>41836</v>
      </c>
      <c r="C31" s="1">
        <v>43654</v>
      </c>
      <c r="D31" s="2">
        <v>39918534</v>
      </c>
      <c r="E31" s="2">
        <v>6.4790000000000001</v>
      </c>
      <c r="F31" s="2" t="s">
        <v>7</v>
      </c>
      <c r="G31" s="2" t="s">
        <v>9</v>
      </c>
      <c r="H31">
        <f t="shared" si="0"/>
        <v>1818</v>
      </c>
      <c r="I31">
        <f t="shared" si="1"/>
        <v>5.0187416043740898</v>
      </c>
      <c r="K31" s="2">
        <v>6.2779999999999996</v>
      </c>
    </row>
    <row r="32" spans="1:11">
      <c r="B32" s="1">
        <v>41830</v>
      </c>
      <c r="C32" s="1">
        <v>43648</v>
      </c>
      <c r="D32" s="2">
        <v>13667229</v>
      </c>
      <c r="E32" s="2">
        <v>6.1829999999999998</v>
      </c>
      <c r="F32" s="2" t="s">
        <v>7</v>
      </c>
      <c r="G32" s="2" t="s">
        <v>9</v>
      </c>
      <c r="H32">
        <f t="shared" si="0"/>
        <v>1818</v>
      </c>
      <c r="I32">
        <f t="shared" si="1"/>
        <v>5.0187416043740898</v>
      </c>
      <c r="K32" s="2">
        <v>6.2809999999999997</v>
      </c>
    </row>
    <row r="33" spans="1:11">
      <c r="B33" s="1">
        <v>41830</v>
      </c>
      <c r="C33" s="1">
        <v>43656</v>
      </c>
      <c r="D33" s="2">
        <v>24412328</v>
      </c>
      <c r="E33" s="2">
        <v>6.7619999999999996</v>
      </c>
      <c r="F33" s="2" t="s">
        <v>7</v>
      </c>
      <c r="G33" s="2" t="s">
        <v>9</v>
      </c>
      <c r="H33">
        <f t="shared" si="0"/>
        <v>1826</v>
      </c>
      <c r="I33">
        <f t="shared" si="1"/>
        <v>5.0408262759004883</v>
      </c>
      <c r="K33" s="2">
        <v>6.2850000000000001</v>
      </c>
    </row>
    <row r="34" spans="1:11">
      <c r="B34" s="1">
        <v>41830</v>
      </c>
      <c r="C34" s="1">
        <v>43727</v>
      </c>
      <c r="D34" s="2">
        <v>45967652</v>
      </c>
      <c r="E34" s="2">
        <v>6.1180000000000003</v>
      </c>
      <c r="F34" s="2" t="s">
        <v>7</v>
      </c>
      <c r="G34" s="2" t="s">
        <v>9</v>
      </c>
      <c r="H34">
        <f t="shared" si="0"/>
        <v>1897</v>
      </c>
      <c r="I34">
        <f t="shared" si="1"/>
        <v>5.2368277356972763</v>
      </c>
      <c r="K34" s="2">
        <v>6.3140000000000001</v>
      </c>
    </row>
    <row r="35" spans="1:11">
      <c r="B35" s="1">
        <v>41844</v>
      </c>
      <c r="C35" s="1">
        <v>43761</v>
      </c>
      <c r="D35" s="2">
        <v>47966155</v>
      </c>
      <c r="E35" s="2">
        <v>6.11</v>
      </c>
      <c r="F35" s="2" t="s">
        <v>7</v>
      </c>
      <c r="G35" s="2" t="s">
        <v>9</v>
      </c>
      <c r="H35">
        <f t="shared" si="0"/>
        <v>1917</v>
      </c>
      <c r="I35">
        <f t="shared" si="1"/>
        <v>5.2920394145132725</v>
      </c>
      <c r="K35" s="2">
        <v>6.32</v>
      </c>
    </row>
    <row r="36" spans="1:11">
      <c r="B36" s="1">
        <v>41836</v>
      </c>
      <c r="C36" s="1">
        <v>43781</v>
      </c>
      <c r="D36" s="2">
        <v>23816119</v>
      </c>
      <c r="E36" s="2">
        <v>6.6150000000000002</v>
      </c>
      <c r="F36" s="2" t="s">
        <v>7</v>
      </c>
      <c r="G36" s="2" t="s">
        <v>9</v>
      </c>
      <c r="H36">
        <f t="shared" ref="H36:H67" si="2">C36-B36</f>
        <v>1945</v>
      </c>
      <c r="I36">
        <f t="shared" ref="I36:I67" si="3">H36/362.2422</f>
        <v>5.3693357648556681</v>
      </c>
      <c r="K36" s="2">
        <v>6.3550000000000004</v>
      </c>
    </row>
    <row r="37" spans="1:11">
      <c r="B37" s="1">
        <v>41532</v>
      </c>
      <c r="C37" s="1">
        <v>43497</v>
      </c>
      <c r="D37" s="2">
        <v>47840595</v>
      </c>
      <c r="E37" s="2">
        <v>6.26</v>
      </c>
      <c r="F37" s="2" t="s">
        <v>7</v>
      </c>
      <c r="G37" s="2" t="s">
        <v>8</v>
      </c>
      <c r="H37">
        <f t="shared" si="2"/>
        <v>1965</v>
      </c>
      <c r="I37">
        <f t="shared" si="3"/>
        <v>5.4245474436716643</v>
      </c>
      <c r="K37" s="2">
        <v>6.39</v>
      </c>
    </row>
    <row r="38" spans="1:11">
      <c r="A38" t="s">
        <v>6</v>
      </c>
      <c r="B38" s="1">
        <v>41680</v>
      </c>
      <c r="C38" s="1">
        <v>43648</v>
      </c>
      <c r="D38" s="2">
        <v>47891262</v>
      </c>
      <c r="E38" s="2">
        <v>6.835</v>
      </c>
      <c r="F38" s="2" t="s">
        <v>7</v>
      </c>
      <c r="G38" s="2" t="s">
        <v>8</v>
      </c>
      <c r="H38">
        <f t="shared" si="2"/>
        <v>1968</v>
      </c>
      <c r="I38">
        <f t="shared" si="3"/>
        <v>5.4328291954940644</v>
      </c>
      <c r="K38" s="2">
        <v>6.3949999999999996</v>
      </c>
    </row>
    <row r="39" spans="1:11">
      <c r="B39" s="1">
        <v>41479</v>
      </c>
      <c r="C39" s="1">
        <v>43509</v>
      </c>
      <c r="D39" s="2">
        <v>46798746</v>
      </c>
      <c r="E39" s="2">
        <v>6.5780000000000003</v>
      </c>
      <c r="F39" s="2" t="s">
        <v>7</v>
      </c>
      <c r="G39" s="2" t="s">
        <v>8</v>
      </c>
      <c r="H39">
        <f t="shared" si="2"/>
        <v>2030</v>
      </c>
      <c r="I39">
        <f t="shared" si="3"/>
        <v>5.6039853998236531</v>
      </c>
      <c r="K39" s="2">
        <v>6.4029999999999996</v>
      </c>
    </row>
    <row r="40" spans="1:11">
      <c r="B40" s="1">
        <v>41542</v>
      </c>
      <c r="C40" s="1">
        <v>43648</v>
      </c>
      <c r="D40" s="2">
        <v>49880274</v>
      </c>
      <c r="E40" s="2">
        <v>5.8949999999999996</v>
      </c>
      <c r="F40" s="2" t="s">
        <v>7</v>
      </c>
      <c r="G40" s="2" t="s">
        <v>8</v>
      </c>
      <c r="H40">
        <f t="shared" si="2"/>
        <v>2106</v>
      </c>
      <c r="I40">
        <f t="shared" si="3"/>
        <v>5.8137897793244404</v>
      </c>
      <c r="K40" s="2">
        <v>6.4050000000000002</v>
      </c>
    </row>
    <row r="41" spans="1:11">
      <c r="B41" s="1">
        <v>41542</v>
      </c>
      <c r="C41" s="1">
        <v>43648</v>
      </c>
      <c r="D41" s="2">
        <v>46762371</v>
      </c>
      <c r="E41" s="2">
        <v>6.2809999999999997</v>
      </c>
      <c r="F41" s="2" t="s">
        <v>7</v>
      </c>
      <c r="G41" s="2" t="s">
        <v>8</v>
      </c>
      <c r="H41">
        <f t="shared" si="2"/>
        <v>2106</v>
      </c>
      <c r="I41">
        <f t="shared" si="3"/>
        <v>5.8137897793244404</v>
      </c>
      <c r="K41" s="2">
        <v>6.4080000000000004</v>
      </c>
    </row>
    <row r="42" spans="1:11">
      <c r="B42" s="1">
        <v>41470</v>
      </c>
      <c r="C42" s="1">
        <v>43593</v>
      </c>
      <c r="D42" s="2">
        <v>48025087</v>
      </c>
      <c r="E42" s="2">
        <v>6.1890000000000001</v>
      </c>
      <c r="F42" s="2" t="s">
        <v>7</v>
      </c>
      <c r="G42" s="2" t="s">
        <v>8</v>
      </c>
      <c r="H42">
        <f t="shared" si="2"/>
        <v>2123</v>
      </c>
      <c r="I42">
        <f t="shared" si="3"/>
        <v>5.8607197063180374</v>
      </c>
      <c r="K42" s="2">
        <v>6.4279999999999999</v>
      </c>
    </row>
    <row r="43" spans="1:11">
      <c r="B43" s="1">
        <v>41479</v>
      </c>
      <c r="C43" s="1">
        <v>43649</v>
      </c>
      <c r="D43" s="2">
        <v>47994972</v>
      </c>
      <c r="E43" s="2">
        <v>5.819</v>
      </c>
      <c r="F43" s="2" t="s">
        <v>7</v>
      </c>
      <c r="G43" s="2" t="s">
        <v>8</v>
      </c>
      <c r="H43">
        <f t="shared" si="2"/>
        <v>2170</v>
      </c>
      <c r="I43">
        <f t="shared" si="3"/>
        <v>5.99046715153563</v>
      </c>
      <c r="K43" s="2">
        <v>6.4530000000000003</v>
      </c>
    </row>
    <row r="44" spans="1:11">
      <c r="B44" s="1">
        <v>41479</v>
      </c>
      <c r="C44" s="1">
        <v>43654</v>
      </c>
      <c r="D44" s="2">
        <v>47747666</v>
      </c>
      <c r="E44" s="2">
        <v>6.0529999999999999</v>
      </c>
      <c r="F44" s="2" t="s">
        <v>7</v>
      </c>
      <c r="G44" s="2" t="s">
        <v>8</v>
      </c>
      <c r="H44">
        <f t="shared" si="2"/>
        <v>2175</v>
      </c>
      <c r="I44">
        <f t="shared" si="3"/>
        <v>6.0042700712396284</v>
      </c>
      <c r="K44" s="2">
        <v>6.4580000000000002</v>
      </c>
    </row>
    <row r="45" spans="1:11">
      <c r="B45" s="1">
        <v>41479</v>
      </c>
      <c r="C45" s="1">
        <v>43654</v>
      </c>
      <c r="D45" s="2">
        <v>46993225</v>
      </c>
      <c r="E45" s="2">
        <v>6.5510000000000002</v>
      </c>
      <c r="F45" s="2" t="s">
        <v>7</v>
      </c>
      <c r="G45" s="2" t="s">
        <v>8</v>
      </c>
      <c r="H45">
        <f t="shared" si="2"/>
        <v>2175</v>
      </c>
      <c r="I45">
        <f t="shared" si="3"/>
        <v>6.0042700712396284</v>
      </c>
      <c r="K45" s="2">
        <v>6.4610000000000003</v>
      </c>
    </row>
    <row r="46" spans="1:11">
      <c r="A46" t="s">
        <v>6</v>
      </c>
      <c r="B46" s="1">
        <v>41470</v>
      </c>
      <c r="C46" s="1">
        <v>43648</v>
      </c>
      <c r="D46" s="2">
        <v>47334024</v>
      </c>
      <c r="E46" s="2">
        <v>6.6319999999999997</v>
      </c>
      <c r="F46" s="2" t="s">
        <v>7</v>
      </c>
      <c r="G46" s="2" t="s">
        <v>8</v>
      </c>
      <c r="H46">
        <f t="shared" si="2"/>
        <v>2178</v>
      </c>
      <c r="I46">
        <f t="shared" si="3"/>
        <v>6.0125518230620285</v>
      </c>
      <c r="K46" s="2">
        <v>6.47</v>
      </c>
    </row>
    <row r="47" spans="1:11">
      <c r="B47" s="1">
        <v>41470</v>
      </c>
      <c r="C47" s="1">
        <v>43654</v>
      </c>
      <c r="D47" s="2">
        <v>47186434</v>
      </c>
      <c r="E47" s="2">
        <v>6.9569999999999999</v>
      </c>
      <c r="F47" s="2" t="s">
        <v>7</v>
      </c>
      <c r="G47" s="2" t="s">
        <v>8</v>
      </c>
      <c r="H47">
        <f t="shared" si="2"/>
        <v>2184</v>
      </c>
      <c r="I47">
        <f t="shared" si="3"/>
        <v>6.0291153267068269</v>
      </c>
      <c r="K47" s="2">
        <v>6.4779999999999998</v>
      </c>
    </row>
    <row r="48" spans="1:11">
      <c r="B48" s="1">
        <v>41470</v>
      </c>
      <c r="C48" s="1">
        <v>43655</v>
      </c>
      <c r="D48" s="2">
        <v>47968791</v>
      </c>
      <c r="E48" s="2">
        <v>6.5170000000000003</v>
      </c>
      <c r="F48" s="2" t="s">
        <v>7</v>
      </c>
      <c r="G48" s="2" t="s">
        <v>8</v>
      </c>
      <c r="H48">
        <f t="shared" si="2"/>
        <v>2185</v>
      </c>
      <c r="I48">
        <f t="shared" si="3"/>
        <v>6.031875910647627</v>
      </c>
      <c r="K48" s="2">
        <v>6.4790000000000001</v>
      </c>
    </row>
    <row r="49" spans="1:11">
      <c r="B49" s="1">
        <v>41470</v>
      </c>
      <c r="C49" s="1">
        <v>43655</v>
      </c>
      <c r="D49" s="2">
        <v>48024292</v>
      </c>
      <c r="E49" s="2">
        <v>6.1429999999999998</v>
      </c>
      <c r="F49" s="2" t="s">
        <v>7</v>
      </c>
      <c r="G49" s="2" t="s">
        <v>8</v>
      </c>
      <c r="H49">
        <f t="shared" si="2"/>
        <v>2185</v>
      </c>
      <c r="I49">
        <f t="shared" si="3"/>
        <v>6.031875910647627</v>
      </c>
      <c r="K49" s="2">
        <v>6.48</v>
      </c>
    </row>
    <row r="50" spans="1:11">
      <c r="A50" t="s">
        <v>6</v>
      </c>
      <c r="B50" s="1">
        <v>41470</v>
      </c>
      <c r="C50" s="1">
        <v>43749</v>
      </c>
      <c r="D50" s="2">
        <v>53317153</v>
      </c>
      <c r="E50" s="2">
        <v>6.8650000000000002</v>
      </c>
      <c r="F50" s="2" t="s">
        <v>7</v>
      </c>
      <c r="G50" s="2" t="s">
        <v>8</v>
      </c>
      <c r="H50">
        <f t="shared" si="2"/>
        <v>2279</v>
      </c>
      <c r="I50">
        <f t="shared" si="3"/>
        <v>6.2913708010828113</v>
      </c>
      <c r="K50" s="2">
        <v>6.4820000000000002</v>
      </c>
    </row>
    <row r="51" spans="1:11">
      <c r="B51" s="1">
        <v>41115</v>
      </c>
      <c r="C51" s="1">
        <v>43439</v>
      </c>
      <c r="D51" s="2">
        <v>40464336</v>
      </c>
      <c r="E51" s="2">
        <v>6.2530000000000001</v>
      </c>
      <c r="F51" s="2" t="s">
        <v>7</v>
      </c>
      <c r="G51" s="2" t="s">
        <v>13</v>
      </c>
      <c r="H51">
        <f t="shared" si="2"/>
        <v>2324</v>
      </c>
      <c r="I51">
        <f t="shared" si="3"/>
        <v>6.415597078418803</v>
      </c>
      <c r="K51" s="2">
        <v>6.5</v>
      </c>
    </row>
    <row r="52" spans="1:11">
      <c r="B52" s="1">
        <v>41115</v>
      </c>
      <c r="C52" s="1">
        <v>43502</v>
      </c>
      <c r="D52" s="2">
        <v>48133974</v>
      </c>
      <c r="E52" s="2">
        <v>6.32</v>
      </c>
      <c r="F52" s="2" t="s">
        <v>7</v>
      </c>
      <c r="G52" s="2" t="s">
        <v>13</v>
      </c>
      <c r="H52">
        <f t="shared" si="2"/>
        <v>2387</v>
      </c>
      <c r="I52">
        <f t="shared" si="3"/>
        <v>6.5895138666891926</v>
      </c>
      <c r="K52" s="2">
        <v>6.5170000000000003</v>
      </c>
    </row>
    <row r="53" spans="1:11">
      <c r="B53" s="1">
        <v>41115</v>
      </c>
      <c r="C53" s="1">
        <v>43502</v>
      </c>
      <c r="D53" s="2">
        <v>47328301</v>
      </c>
      <c r="E53" s="2">
        <v>6.5</v>
      </c>
      <c r="F53" s="2" t="s">
        <v>7</v>
      </c>
      <c r="G53" s="2" t="s">
        <v>13</v>
      </c>
      <c r="H53">
        <f t="shared" si="2"/>
        <v>2387</v>
      </c>
      <c r="I53">
        <f t="shared" si="3"/>
        <v>6.5895138666891926</v>
      </c>
      <c r="K53" s="2">
        <v>6.5190000000000001</v>
      </c>
    </row>
    <row r="54" spans="1:11">
      <c r="B54" s="1">
        <v>41108</v>
      </c>
      <c r="C54" s="1">
        <v>43503</v>
      </c>
      <c r="D54" s="2">
        <v>47912027</v>
      </c>
      <c r="E54" s="2">
        <v>6.125</v>
      </c>
      <c r="F54" s="2" t="s">
        <v>7</v>
      </c>
      <c r="G54" s="2" t="s">
        <v>13</v>
      </c>
      <c r="H54">
        <f t="shared" si="2"/>
        <v>2395</v>
      </c>
      <c r="I54">
        <f t="shared" si="3"/>
        <v>6.6115985382155911</v>
      </c>
      <c r="K54" s="2">
        <v>6.5510000000000002</v>
      </c>
    </row>
    <row r="55" spans="1:11">
      <c r="B55" s="1">
        <v>41108</v>
      </c>
      <c r="C55" s="1">
        <v>43503</v>
      </c>
      <c r="D55" s="2">
        <v>47947978</v>
      </c>
      <c r="E55" s="2">
        <v>6.5759999999999996</v>
      </c>
      <c r="F55" s="2" t="s">
        <v>7</v>
      </c>
      <c r="G55" s="2" t="s">
        <v>13</v>
      </c>
      <c r="H55">
        <f t="shared" si="2"/>
        <v>2395</v>
      </c>
      <c r="I55">
        <f t="shared" si="3"/>
        <v>6.6115985382155911</v>
      </c>
      <c r="K55" s="2">
        <v>6.5759999999999996</v>
      </c>
    </row>
    <row r="56" spans="1:11">
      <c r="B56" s="1">
        <v>41167</v>
      </c>
      <c r="C56" s="1">
        <v>43648</v>
      </c>
      <c r="D56" s="2">
        <v>41509778</v>
      </c>
      <c r="E56" s="2">
        <v>6.4610000000000003</v>
      </c>
      <c r="F56" s="2" t="s">
        <v>7</v>
      </c>
      <c r="G56" s="2" t="s">
        <v>13</v>
      </c>
      <c r="H56">
        <f t="shared" si="2"/>
        <v>2481</v>
      </c>
      <c r="I56">
        <f t="shared" si="3"/>
        <v>6.849008757124377</v>
      </c>
      <c r="K56" s="2">
        <v>6.5780000000000003</v>
      </c>
    </row>
    <row r="57" spans="1:11">
      <c r="B57" s="1">
        <v>41115</v>
      </c>
      <c r="C57" s="1">
        <v>43649</v>
      </c>
      <c r="D57" s="2">
        <v>46464955</v>
      </c>
      <c r="E57" s="2">
        <v>6.1319999999999997</v>
      </c>
      <c r="F57" s="2" t="s">
        <v>7</v>
      </c>
      <c r="G57" s="2" t="s">
        <v>13</v>
      </c>
      <c r="H57">
        <f t="shared" si="2"/>
        <v>2534</v>
      </c>
      <c r="I57">
        <f t="shared" si="3"/>
        <v>6.9953197059867671</v>
      </c>
      <c r="K57" s="2">
        <v>6.59</v>
      </c>
    </row>
    <row r="58" spans="1:11">
      <c r="B58" s="1">
        <v>41115</v>
      </c>
      <c r="C58" s="1">
        <v>43651</v>
      </c>
      <c r="D58" s="2">
        <v>5134604</v>
      </c>
      <c r="E58" s="2">
        <v>5.968</v>
      </c>
      <c r="F58" s="2" t="s">
        <v>7</v>
      </c>
      <c r="G58" s="2" t="s">
        <v>13</v>
      </c>
      <c r="H58">
        <f t="shared" si="2"/>
        <v>2536</v>
      </c>
      <c r="I58">
        <f t="shared" si="3"/>
        <v>7.0008408738683672</v>
      </c>
      <c r="K58" s="2">
        <v>6.6150000000000002</v>
      </c>
    </row>
    <row r="59" spans="1:11">
      <c r="B59" s="1">
        <v>41108</v>
      </c>
      <c r="C59" s="1">
        <v>43651</v>
      </c>
      <c r="D59" s="2">
        <v>47276068</v>
      </c>
      <c r="E59" s="2">
        <v>6.4050000000000002</v>
      </c>
      <c r="F59" s="2" t="s">
        <v>7</v>
      </c>
      <c r="G59" s="2" t="s">
        <v>13</v>
      </c>
      <c r="H59">
        <f t="shared" si="2"/>
        <v>2543</v>
      </c>
      <c r="I59">
        <f t="shared" si="3"/>
        <v>7.0201649614539656</v>
      </c>
      <c r="K59" s="2">
        <v>6.6260000000000003</v>
      </c>
    </row>
    <row r="60" spans="1:11">
      <c r="B60" s="1">
        <v>41108</v>
      </c>
      <c r="C60" s="1">
        <v>43651</v>
      </c>
      <c r="D60" s="2">
        <v>45794255</v>
      </c>
      <c r="E60" s="2">
        <v>6.3550000000000004</v>
      </c>
      <c r="F60" s="2" t="s">
        <v>7</v>
      </c>
      <c r="G60" s="2" t="s">
        <v>13</v>
      </c>
      <c r="H60">
        <f t="shared" si="2"/>
        <v>2543</v>
      </c>
      <c r="I60">
        <f t="shared" si="3"/>
        <v>7.0201649614539656</v>
      </c>
      <c r="K60" s="2">
        <v>6.6319999999999997</v>
      </c>
    </row>
    <row r="61" spans="1:11">
      <c r="B61" s="1">
        <v>41101</v>
      </c>
      <c r="C61" s="1">
        <v>43648</v>
      </c>
      <c r="D61" s="2">
        <v>46469419</v>
      </c>
      <c r="E61" s="2">
        <v>6.4820000000000002</v>
      </c>
      <c r="F61" s="2" t="s">
        <v>7</v>
      </c>
      <c r="G61" s="2" t="s">
        <v>13</v>
      </c>
      <c r="H61">
        <f t="shared" si="2"/>
        <v>2547</v>
      </c>
      <c r="I61">
        <f t="shared" si="3"/>
        <v>7.0312072972171649</v>
      </c>
      <c r="K61" s="2">
        <v>6.6420000000000003</v>
      </c>
    </row>
    <row r="62" spans="1:11">
      <c r="B62" s="1">
        <v>41103</v>
      </c>
      <c r="C62" s="1">
        <v>43656</v>
      </c>
      <c r="D62" s="2">
        <v>47637705</v>
      </c>
      <c r="E62" s="2">
        <v>6.6420000000000003</v>
      </c>
      <c r="F62" s="2" t="s">
        <v>7</v>
      </c>
      <c r="G62" s="2" t="s">
        <v>13</v>
      </c>
      <c r="H62">
        <f t="shared" si="2"/>
        <v>2553</v>
      </c>
      <c r="I62">
        <f t="shared" si="3"/>
        <v>7.0477708008619642</v>
      </c>
      <c r="K62" s="2">
        <v>6.6580000000000004</v>
      </c>
    </row>
    <row r="63" spans="1:11">
      <c r="B63" s="1">
        <v>41108</v>
      </c>
      <c r="C63" s="1">
        <v>43672</v>
      </c>
      <c r="D63" s="2">
        <v>48024017</v>
      </c>
      <c r="E63" s="2">
        <v>6.48</v>
      </c>
      <c r="F63" s="2" t="s">
        <v>7</v>
      </c>
      <c r="G63" s="2" t="s">
        <v>13</v>
      </c>
      <c r="H63">
        <f t="shared" si="2"/>
        <v>2564</v>
      </c>
      <c r="I63">
        <f t="shared" si="3"/>
        <v>7.0781372242107627</v>
      </c>
      <c r="K63" s="2">
        <v>6.6619999999999999</v>
      </c>
    </row>
    <row r="64" spans="1:11">
      <c r="B64" s="1">
        <v>40787</v>
      </c>
      <c r="C64" s="1">
        <v>43411</v>
      </c>
      <c r="D64" s="2">
        <v>47914155</v>
      </c>
      <c r="E64" s="2">
        <v>6.1079999999999997</v>
      </c>
      <c r="F64" s="2" t="s">
        <v>7</v>
      </c>
      <c r="G64" s="2" t="s">
        <v>12</v>
      </c>
      <c r="H64">
        <f t="shared" si="2"/>
        <v>2624</v>
      </c>
      <c r="I64">
        <f t="shared" si="3"/>
        <v>7.2437722606587522</v>
      </c>
      <c r="K64" s="2">
        <v>6.7619999999999996</v>
      </c>
    </row>
    <row r="65" spans="1:11">
      <c r="B65" s="1">
        <v>40829</v>
      </c>
      <c r="C65" s="1">
        <v>43497</v>
      </c>
      <c r="D65" s="2">
        <v>49813225</v>
      </c>
      <c r="E65" s="2">
        <v>6.2539999999999996</v>
      </c>
      <c r="F65" s="2" t="s">
        <v>7</v>
      </c>
      <c r="G65" s="2" t="s">
        <v>12</v>
      </c>
      <c r="H65">
        <f t="shared" si="2"/>
        <v>2668</v>
      </c>
      <c r="I65">
        <f t="shared" si="3"/>
        <v>7.3652379540539448</v>
      </c>
      <c r="K65" s="2">
        <v>6.835</v>
      </c>
    </row>
    <row r="66" spans="1:11">
      <c r="B66" s="1">
        <v>40742</v>
      </c>
      <c r="C66" s="1">
        <v>43499</v>
      </c>
      <c r="D66" s="2">
        <v>45791401</v>
      </c>
      <c r="E66" s="2">
        <v>6.0549999999999997</v>
      </c>
      <c r="F66" s="2" t="s">
        <v>7</v>
      </c>
      <c r="G66" s="2" t="s">
        <v>12</v>
      </c>
      <c r="H66">
        <f t="shared" si="2"/>
        <v>2757</v>
      </c>
      <c r="I66">
        <f t="shared" si="3"/>
        <v>7.610929924785129</v>
      </c>
      <c r="K66" s="2">
        <v>6.835</v>
      </c>
    </row>
    <row r="67" spans="1:11">
      <c r="B67" s="1">
        <v>40750</v>
      </c>
      <c r="C67" s="1">
        <v>43612</v>
      </c>
      <c r="D67" s="2">
        <v>46477319</v>
      </c>
      <c r="E67" s="2">
        <v>5.4219999999999997</v>
      </c>
      <c r="F67" s="2" t="s">
        <v>7</v>
      </c>
      <c r="G67" s="2" t="s">
        <v>12</v>
      </c>
      <c r="H67">
        <f t="shared" si="2"/>
        <v>2862</v>
      </c>
      <c r="I67">
        <f t="shared" si="3"/>
        <v>7.9007912385691119</v>
      </c>
      <c r="K67" s="2">
        <v>6.8479999999999999</v>
      </c>
    </row>
    <row r="68" spans="1:11">
      <c r="B68" s="1">
        <v>40750</v>
      </c>
      <c r="C68" s="1">
        <v>43648</v>
      </c>
      <c r="D68" s="2">
        <v>47796754</v>
      </c>
      <c r="E68" s="2">
        <v>6.08</v>
      </c>
      <c r="F68" s="2" t="s">
        <v>7</v>
      </c>
      <c r="G68" s="2" t="s">
        <v>12</v>
      </c>
      <c r="H68">
        <f t="shared" ref="H68:H77" si="4">C68-B68</f>
        <v>2898</v>
      </c>
      <c r="I68">
        <f t="shared" ref="I68:I77" si="5">H68/362.2422</f>
        <v>8.0001722604379051</v>
      </c>
      <c r="K68" s="2">
        <v>6.85</v>
      </c>
    </row>
    <row r="69" spans="1:11">
      <c r="A69" t="s">
        <v>6</v>
      </c>
      <c r="B69" s="1">
        <v>40422</v>
      </c>
      <c r="C69" s="1">
        <v>43497</v>
      </c>
      <c r="D69" s="2">
        <v>48000973</v>
      </c>
      <c r="E69" s="2">
        <v>6.2619999999999996</v>
      </c>
      <c r="F69" s="2" t="s">
        <v>7</v>
      </c>
      <c r="G69" s="2" t="s">
        <v>10</v>
      </c>
      <c r="H69">
        <f t="shared" si="4"/>
        <v>3075</v>
      </c>
      <c r="I69">
        <f t="shared" si="5"/>
        <v>8.4887956179594752</v>
      </c>
      <c r="K69" s="2">
        <v>6.8579999999999997</v>
      </c>
    </row>
    <row r="70" spans="1:11">
      <c r="B70" s="1">
        <v>40452</v>
      </c>
      <c r="C70" s="1">
        <v>43648</v>
      </c>
      <c r="D70" s="2">
        <v>47842403</v>
      </c>
      <c r="E70" s="2">
        <v>5.6849999999999996</v>
      </c>
      <c r="F70" s="2" t="s">
        <v>7</v>
      </c>
      <c r="G70" s="2" t="s">
        <v>10</v>
      </c>
      <c r="H70">
        <f t="shared" si="4"/>
        <v>3196</v>
      </c>
      <c r="I70">
        <f t="shared" si="5"/>
        <v>8.8228262747962543</v>
      </c>
      <c r="K70" s="2">
        <v>6.8650000000000002</v>
      </c>
    </row>
    <row r="71" spans="1:11">
      <c r="B71" s="1">
        <v>40422</v>
      </c>
      <c r="C71" s="1">
        <v>43656</v>
      </c>
      <c r="D71" s="2">
        <v>46977410</v>
      </c>
      <c r="E71" s="2">
        <v>6.3949999999999996</v>
      </c>
      <c r="F71" s="2" t="s">
        <v>7</v>
      </c>
      <c r="G71" s="2" t="s">
        <v>10</v>
      </c>
      <c r="H71">
        <f t="shared" si="4"/>
        <v>3234</v>
      </c>
      <c r="I71">
        <f t="shared" si="5"/>
        <v>8.9277284645466484</v>
      </c>
      <c r="K71" s="2">
        <v>6.9569999999999999</v>
      </c>
    </row>
    <row r="72" spans="1:11">
      <c r="B72" s="1">
        <v>40378</v>
      </c>
      <c r="C72" s="1">
        <v>43648</v>
      </c>
      <c r="D72" s="2">
        <v>79290932</v>
      </c>
      <c r="E72" s="2">
        <v>6.4779999999999998</v>
      </c>
      <c r="F72" s="2" t="s">
        <v>7</v>
      </c>
      <c r="G72" s="2" t="s">
        <v>10</v>
      </c>
      <c r="H72">
        <f t="shared" si="4"/>
        <v>3270</v>
      </c>
      <c r="I72">
        <f t="shared" si="5"/>
        <v>9.0271094864154424</v>
      </c>
      <c r="K72" s="2">
        <v>7.03</v>
      </c>
    </row>
    <row r="73" spans="1:11">
      <c r="B73" s="1">
        <v>40375</v>
      </c>
      <c r="C73" s="1">
        <v>43654</v>
      </c>
      <c r="D73" s="2">
        <v>47746506</v>
      </c>
      <c r="E73" s="2">
        <v>5.7480000000000002</v>
      </c>
      <c r="F73" s="2" t="s">
        <v>7</v>
      </c>
      <c r="G73" s="2" t="s">
        <v>10</v>
      </c>
      <c r="H73">
        <f t="shared" si="4"/>
        <v>3279</v>
      </c>
      <c r="I73">
        <f t="shared" si="5"/>
        <v>9.0519547418826409</v>
      </c>
      <c r="K73" s="2">
        <v>7.24</v>
      </c>
    </row>
    <row r="74" spans="1:11">
      <c r="B74" s="1">
        <v>40008</v>
      </c>
      <c r="C74" s="1">
        <v>43502</v>
      </c>
      <c r="D74" s="2">
        <v>47639784</v>
      </c>
      <c r="E74" s="2">
        <v>6.0609999999999999</v>
      </c>
      <c r="F74" s="2" t="s">
        <v>7</v>
      </c>
      <c r="G74" s="2" t="s">
        <v>15</v>
      </c>
      <c r="H74">
        <f t="shared" si="4"/>
        <v>3494</v>
      </c>
      <c r="I74">
        <f t="shared" si="5"/>
        <v>9.6454802891546034</v>
      </c>
      <c r="K74" s="2">
        <v>7.2450000000000001</v>
      </c>
    </row>
    <row r="75" spans="1:11">
      <c r="B75" s="1">
        <v>40008</v>
      </c>
      <c r="C75" s="1">
        <v>43648</v>
      </c>
      <c r="D75" s="2">
        <v>47839899</v>
      </c>
      <c r="E75" s="2">
        <v>6.3140000000000001</v>
      </c>
      <c r="F75" s="2" t="s">
        <v>7</v>
      </c>
      <c r="G75" s="2" t="s">
        <v>15</v>
      </c>
      <c r="H75">
        <f t="shared" si="4"/>
        <v>3640</v>
      </c>
      <c r="I75">
        <f t="shared" si="5"/>
        <v>10.048525544511378</v>
      </c>
      <c r="K75" s="2">
        <v>7.88</v>
      </c>
    </row>
    <row r="76" spans="1:11">
      <c r="B76" s="1">
        <v>40017</v>
      </c>
      <c r="C76" s="1">
        <v>43768</v>
      </c>
      <c r="D76" s="2">
        <v>47832571</v>
      </c>
      <c r="E76" s="2">
        <v>6.6580000000000004</v>
      </c>
      <c r="F76" s="2" t="s">
        <v>7</v>
      </c>
      <c r="G76" s="2" t="s">
        <v>15</v>
      </c>
      <c r="H76">
        <f t="shared" si="4"/>
        <v>3751</v>
      </c>
      <c r="I76">
        <f t="shared" si="5"/>
        <v>10.35495036194016</v>
      </c>
      <c r="K76" s="2">
        <v>8.1159999999999997</v>
      </c>
    </row>
    <row r="77" spans="1:11">
      <c r="B77" s="1">
        <v>40008</v>
      </c>
      <c r="C77" s="1">
        <v>43768</v>
      </c>
      <c r="D77" s="2">
        <v>47896670</v>
      </c>
      <c r="E77" s="2">
        <v>6.2649999999999997</v>
      </c>
      <c r="F77" s="2" t="s">
        <v>7</v>
      </c>
      <c r="G77" s="2" t="s">
        <v>15</v>
      </c>
      <c r="H77">
        <f t="shared" si="4"/>
        <v>3760</v>
      </c>
      <c r="I77">
        <f t="shared" si="5"/>
        <v>10.379795617407359</v>
      </c>
      <c r="K77" s="2">
        <v>8.1379999999999999</v>
      </c>
    </row>
    <row r="78" spans="1:11">
      <c r="B78" s="1"/>
      <c r="C78" s="1"/>
      <c r="K78" s="2"/>
    </row>
    <row r="79" spans="1:11" ht="18.75">
      <c r="A79" s="12" t="s">
        <v>29</v>
      </c>
      <c r="B79" s="1"/>
      <c r="C79" s="1"/>
      <c r="K79" s="2"/>
    </row>
    <row r="80" spans="1:11">
      <c r="K80"/>
    </row>
    <row r="81" spans="2:11" ht="18.75">
      <c r="D81" s="11" t="s">
        <v>27</v>
      </c>
      <c r="E81" s="5">
        <f>SUM(E4:E77)/C82</f>
        <v>6.4581486486486508</v>
      </c>
      <c r="F81" s="6"/>
      <c r="G81" s="5"/>
      <c r="H81" s="11" t="s">
        <v>28</v>
      </c>
      <c r="I81" s="7">
        <f>SUM(I4:I77)/C82</f>
        <v>5.8670988935325896</v>
      </c>
      <c r="J81" s="6" t="s">
        <v>23</v>
      </c>
      <c r="K81"/>
    </row>
    <row r="82" spans="2:11" ht="18.75">
      <c r="B82" s="9" t="s">
        <v>24</v>
      </c>
      <c r="C82" s="10">
        <v>74</v>
      </c>
      <c r="K82"/>
    </row>
    <row r="83" spans="2:11" ht="18.75">
      <c r="B83" s="9" t="s">
        <v>25</v>
      </c>
      <c r="C83" s="10">
        <v>8</v>
      </c>
      <c r="K83"/>
    </row>
    <row r="84" spans="2:11" ht="18.75">
      <c r="B84" s="9" t="s">
        <v>26</v>
      </c>
      <c r="C84" s="10">
        <f>C82-C83</f>
        <v>66</v>
      </c>
      <c r="K84"/>
    </row>
    <row r="85" spans="2:11">
      <c r="B85" s="8"/>
      <c r="C85" t="s">
        <v>17</v>
      </c>
      <c r="K85"/>
    </row>
    <row r="86" spans="2:11">
      <c r="B86" s="8"/>
      <c r="K86"/>
    </row>
    <row r="87" spans="2:11">
      <c r="B87" s="8"/>
      <c r="K87"/>
    </row>
    <row r="88" spans="2:11">
      <c r="K88"/>
    </row>
    <row r="89" spans="2:11">
      <c r="K89"/>
    </row>
    <row r="90" spans="2:11">
      <c r="K90"/>
    </row>
    <row r="91" spans="2:11">
      <c r="K91"/>
    </row>
    <row r="92" spans="2:11">
      <c r="K92"/>
    </row>
    <row r="93" spans="2:11">
      <c r="K93"/>
    </row>
    <row r="94" spans="2:11">
      <c r="K94"/>
    </row>
    <row r="95" spans="2:11">
      <c r="K95"/>
    </row>
    <row r="96" spans="2:11">
      <c r="K96"/>
    </row>
    <row r="97" spans="11:11">
      <c r="K97"/>
    </row>
    <row r="98" spans="11:11">
      <c r="K98"/>
    </row>
    <row r="99" spans="11:11">
      <c r="K99"/>
    </row>
    <row r="100" spans="11:11">
      <c r="K100"/>
    </row>
    <row r="101" spans="11:11">
      <c r="K101"/>
    </row>
    <row r="102" spans="11:11">
      <c r="K102"/>
    </row>
    <row r="103" spans="11:11">
      <c r="K103"/>
    </row>
    <row r="104" spans="11:11">
      <c r="K104"/>
    </row>
    <row r="105" spans="11:11">
      <c r="K105"/>
    </row>
    <row r="106" spans="11:11">
      <c r="K106"/>
    </row>
    <row r="107" spans="11:11">
      <c r="K107"/>
    </row>
    <row r="108" spans="11:11">
      <c r="K108"/>
    </row>
    <row r="109" spans="11:11">
      <c r="K109"/>
    </row>
    <row r="110" spans="11:11">
      <c r="K110"/>
    </row>
    <row r="111" spans="11:11">
      <c r="K111"/>
    </row>
    <row r="112" spans="11:11">
      <c r="K112"/>
    </row>
    <row r="113" spans="11:11">
      <c r="K113"/>
    </row>
    <row r="114" spans="11:11">
      <c r="K114"/>
    </row>
    <row r="115" spans="11:11">
      <c r="K115"/>
    </row>
    <row r="116" spans="11:11">
      <c r="K116"/>
    </row>
    <row r="117" spans="11:11">
      <c r="K117"/>
    </row>
    <row r="118" spans="11:11">
      <c r="K118"/>
    </row>
    <row r="119" spans="11:11">
      <c r="K119"/>
    </row>
    <row r="120" spans="11:11">
      <c r="K120"/>
    </row>
    <row r="121" spans="11:11">
      <c r="K121"/>
    </row>
    <row r="122" spans="11:11">
      <c r="K122"/>
    </row>
    <row r="123" spans="11:11">
      <c r="K123"/>
    </row>
    <row r="124" spans="11:11">
      <c r="K124"/>
    </row>
    <row r="125" spans="11:11">
      <c r="K125"/>
    </row>
    <row r="126" spans="11:11">
      <c r="K126"/>
    </row>
    <row r="127" spans="11:11">
      <c r="K127"/>
    </row>
    <row r="128" spans="11:11">
      <c r="K128"/>
    </row>
    <row r="129" spans="11:11">
      <c r="K129"/>
    </row>
    <row r="130" spans="11:11">
      <c r="K130"/>
    </row>
    <row r="131" spans="11:11">
      <c r="K131"/>
    </row>
    <row r="132" spans="11:11">
      <c r="K132"/>
    </row>
    <row r="133" spans="11:11">
      <c r="K133"/>
    </row>
    <row r="134" spans="11:11">
      <c r="K134"/>
    </row>
    <row r="135" spans="11:11">
      <c r="K135"/>
    </row>
    <row r="136" spans="11:11">
      <c r="K136"/>
    </row>
    <row r="137" spans="11:11">
      <c r="K137"/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</sheetData>
  <sortState ref="K4:K77">
    <sortCondition ref="K4:K7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rwservlet (14)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dcterms:created xsi:type="dcterms:W3CDTF">2019-11-19T23:53:14Z</dcterms:created>
  <dcterms:modified xsi:type="dcterms:W3CDTF">2019-11-21T01:58:35Z</dcterms:modified>
</cp:coreProperties>
</file>