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8915" windowHeight="7245"/>
  </bookViews>
  <sheets>
    <sheet name="Linies opt EPSEVG" sheetId="1" r:id="rId1"/>
    <sheet name="Linies opt Titulacions" sheetId="3" r:id="rId2"/>
    <sheet name="Opt compartides Titulacions" sheetId="2" r:id="rId3"/>
  </sheets>
  <definedNames>
    <definedName name="_xlnm.Print_Area" localSheetId="0">'Linies opt EPSEVG'!$A$1:$R$95</definedName>
    <definedName name="_xlnm.Print_Area" localSheetId="2">'Opt compartides Titulacions'!$A$1:$K$46</definedName>
  </definedNames>
  <calcPr calcId="125725"/>
</workbook>
</file>

<file path=xl/calcChain.xml><?xml version="1.0" encoding="utf-8"?>
<calcChain xmlns="http://schemas.openxmlformats.org/spreadsheetml/2006/main">
  <c r="E37" i="2"/>
  <c r="D37"/>
  <c r="C37"/>
  <c r="B37"/>
  <c r="M101" i="3" l="1"/>
  <c r="J101"/>
  <c r="I101"/>
  <c r="H101"/>
  <c r="M77"/>
  <c r="J77"/>
  <c r="I77"/>
  <c r="H77"/>
  <c r="M55"/>
  <c r="J55"/>
  <c r="I55"/>
  <c r="H55"/>
  <c r="M29"/>
  <c r="J29"/>
  <c r="I29"/>
  <c r="H29"/>
  <c r="M97"/>
  <c r="J97"/>
  <c r="I97"/>
  <c r="H97"/>
  <c r="G97"/>
  <c r="M73"/>
  <c r="J73"/>
  <c r="I73"/>
  <c r="H73"/>
  <c r="G73"/>
  <c r="M51"/>
  <c r="J51"/>
  <c r="I51"/>
  <c r="H51"/>
  <c r="G51"/>
  <c r="M25"/>
  <c r="J25"/>
  <c r="I25"/>
  <c r="H25"/>
  <c r="G25"/>
  <c r="M19"/>
  <c r="J19"/>
  <c r="I19"/>
  <c r="H19"/>
  <c r="M142"/>
  <c r="J142"/>
  <c r="I142"/>
  <c r="H142"/>
  <c r="G142"/>
  <c r="M132"/>
  <c r="J132"/>
  <c r="I132"/>
  <c r="H132"/>
  <c r="M128"/>
  <c r="J128"/>
  <c r="I128"/>
  <c r="H128"/>
  <c r="G128"/>
  <c r="M122"/>
  <c r="J122"/>
  <c r="I122"/>
  <c r="H122"/>
  <c r="G122"/>
  <c r="M117"/>
  <c r="J117"/>
  <c r="I117"/>
  <c r="H117"/>
  <c r="G117"/>
  <c r="M110"/>
  <c r="J110"/>
  <c r="I110"/>
  <c r="H110"/>
  <c r="G110"/>
  <c r="M91"/>
  <c r="J91"/>
  <c r="I91"/>
  <c r="H91"/>
  <c r="G91"/>
  <c r="M85"/>
  <c r="J85"/>
  <c r="I85"/>
  <c r="H85"/>
  <c r="G85"/>
  <c r="M67"/>
  <c r="J67"/>
  <c r="I67"/>
  <c r="H67"/>
  <c r="G67"/>
  <c r="M62"/>
  <c r="J62"/>
  <c r="I62"/>
  <c r="H62"/>
  <c r="G62"/>
  <c r="M40"/>
  <c r="J40"/>
  <c r="I40"/>
  <c r="H40"/>
  <c r="G40"/>
  <c r="M35"/>
  <c r="J35"/>
  <c r="I35"/>
  <c r="H35"/>
  <c r="G35"/>
  <c r="M45"/>
  <c r="J45"/>
  <c r="I45"/>
  <c r="H45"/>
  <c r="M14"/>
  <c r="J14"/>
  <c r="I14"/>
  <c r="H14"/>
  <c r="G14"/>
  <c r="M9"/>
  <c r="J9"/>
  <c r="I9"/>
  <c r="H9"/>
  <c r="G9"/>
  <c r="E46" i="2"/>
  <c r="D46"/>
  <c r="C46"/>
  <c r="E10"/>
  <c r="D10"/>
  <c r="C10"/>
  <c r="B10"/>
  <c r="I144" i="3" l="1"/>
  <c r="G144"/>
  <c r="M144"/>
  <c r="J144"/>
  <c r="H144"/>
  <c r="C19" i="2"/>
  <c r="D19"/>
  <c r="E19"/>
  <c r="K10"/>
  <c r="I10"/>
  <c r="J10"/>
  <c r="H10"/>
  <c r="I28"/>
  <c r="J28"/>
  <c r="K28"/>
  <c r="H28"/>
  <c r="C28"/>
  <c r="D28"/>
  <c r="E28"/>
  <c r="B28"/>
  <c r="K46"/>
  <c r="J46"/>
  <c r="I46"/>
  <c r="K19"/>
  <c r="J19"/>
  <c r="I19"/>
  <c r="K37"/>
  <c r="J37"/>
  <c r="I37"/>
  <c r="H37"/>
  <c r="M69" i="1"/>
  <c r="M57"/>
  <c r="M64"/>
  <c r="H69" l="1"/>
  <c r="I69"/>
  <c r="J69"/>
  <c r="G69"/>
  <c r="J27"/>
  <c r="J22"/>
  <c r="J17"/>
  <c r="J12"/>
  <c r="J7"/>
  <c r="H87"/>
  <c r="I87"/>
  <c r="J87"/>
  <c r="G87"/>
  <c r="J79"/>
  <c r="H50"/>
  <c r="G50"/>
  <c r="H44"/>
  <c r="G44"/>
  <c r="J50"/>
  <c r="I50"/>
  <c r="J44"/>
  <c r="I44"/>
  <c r="J75"/>
  <c r="J64"/>
  <c r="J57"/>
  <c r="J38"/>
  <c r="J32"/>
  <c r="I79"/>
  <c r="M50" l="1"/>
  <c r="M22"/>
  <c r="M44"/>
  <c r="M7"/>
  <c r="M87"/>
  <c r="M27"/>
  <c r="M79"/>
  <c r="M75"/>
  <c r="M38"/>
  <c r="M32"/>
  <c r="M17"/>
  <c r="M12"/>
  <c r="J89"/>
  <c r="G10"/>
  <c r="G21"/>
  <c r="M89" l="1"/>
  <c r="H79"/>
  <c r="H75"/>
  <c r="I75"/>
  <c r="G75"/>
  <c r="I64"/>
  <c r="H64"/>
  <c r="G64"/>
  <c r="I57"/>
  <c r="H57"/>
  <c r="G57"/>
  <c r="G38"/>
  <c r="H38"/>
  <c r="I38"/>
  <c r="I32"/>
  <c r="H32"/>
  <c r="G32"/>
  <c r="I27"/>
  <c r="H27"/>
  <c r="G27"/>
  <c r="I22"/>
  <c r="H22"/>
  <c r="G22"/>
  <c r="H17"/>
  <c r="I17"/>
  <c r="H12"/>
  <c r="I12"/>
  <c r="G12"/>
  <c r="H7"/>
  <c r="I7"/>
  <c r="G7"/>
  <c r="G89" l="1"/>
  <c r="I89"/>
  <c r="H89"/>
</calcChain>
</file>

<file path=xl/sharedStrings.xml><?xml version="1.0" encoding="utf-8"?>
<sst xmlns="http://schemas.openxmlformats.org/spreadsheetml/2006/main" count="817" uniqueCount="222">
  <si>
    <t>Itinerari d'optativitat</t>
  </si>
  <si>
    <t>Assignatura</t>
  </si>
  <si>
    <t>Titulació</t>
  </si>
  <si>
    <t>Matricula</t>
  </si>
  <si>
    <t>2014/15</t>
  </si>
  <si>
    <t>2015/16</t>
  </si>
  <si>
    <t>2016/17</t>
  </si>
  <si>
    <t>M</t>
  </si>
  <si>
    <t>Enginyeria de processos de fabricació</t>
  </si>
  <si>
    <t>TSAI</t>
  </si>
  <si>
    <t>MPAF</t>
  </si>
  <si>
    <t>FIPI</t>
  </si>
  <si>
    <t xml:space="preserve">Tècniques experimentals i de simulació d'anàlisi de tensions </t>
  </si>
  <si>
    <t xml:space="preserve">Tractament de superfície per aplicacions industrials </t>
  </si>
  <si>
    <t xml:space="preserve">Materials i processos avançats de fabricació </t>
  </si>
  <si>
    <t xml:space="preserve">Fiabilitat i integritat dels productes industrials </t>
  </si>
  <si>
    <t>TESA</t>
  </si>
  <si>
    <t>DMAO</t>
  </si>
  <si>
    <t>MATH</t>
  </si>
  <si>
    <t xml:space="preserve">Càlcul de màquines </t>
  </si>
  <si>
    <t xml:space="preserve">Màquines tèrmiques i hidràuliques </t>
  </si>
  <si>
    <t xml:space="preserve">Disseny de màquines assistit per ordinador </t>
  </si>
  <si>
    <t>MD</t>
  </si>
  <si>
    <t xml:space="preserve">Disseny i aplicacions electròniques </t>
  </si>
  <si>
    <t>DIEL</t>
  </si>
  <si>
    <t>APEL</t>
  </si>
  <si>
    <t xml:space="preserve">Disseny electrònic </t>
  </si>
  <si>
    <t xml:space="preserve">Aplicacions electròniques </t>
  </si>
  <si>
    <t>D</t>
  </si>
  <si>
    <t>INPS</t>
  </si>
  <si>
    <t>DIDU</t>
  </si>
  <si>
    <t>ENUA</t>
  </si>
  <si>
    <t xml:space="preserve">Interacció persona-sistema </t>
  </si>
  <si>
    <t xml:space="preserve">Disseny inclusiu i disseny centrat en l'usuari </t>
  </si>
  <si>
    <t xml:space="preserve">Enginyeria de la usabilitat i l'accessibilitat </t>
  </si>
  <si>
    <t>Disseny i fabricació de productes</t>
  </si>
  <si>
    <t>SEMA</t>
  </si>
  <si>
    <t>DPMM</t>
  </si>
  <si>
    <t xml:space="preserve">Selecció de materials en el disseny industrial </t>
  </si>
  <si>
    <t>E</t>
  </si>
  <si>
    <t>K</t>
  </si>
  <si>
    <t>I</t>
  </si>
  <si>
    <t>SIFE</t>
  </si>
  <si>
    <t>LUMI</t>
  </si>
  <si>
    <t>GSEP</t>
  </si>
  <si>
    <t xml:space="preserve">Gestió de sistemes elèctrics de potència i estalvi d'energia elèctrica </t>
  </si>
  <si>
    <t xml:space="preserve">Accionaments elèctrics </t>
  </si>
  <si>
    <t>TMDM</t>
  </si>
  <si>
    <t>VEEH</t>
  </si>
  <si>
    <t>DMDE</t>
  </si>
  <si>
    <t xml:space="preserve">Tecnologies avançades d’automatització </t>
  </si>
  <si>
    <t>SIPI</t>
  </si>
  <si>
    <t>SDIN</t>
  </si>
  <si>
    <t>ENRE</t>
  </si>
  <si>
    <t>SIIN</t>
  </si>
  <si>
    <t>a) ENRE</t>
  </si>
  <si>
    <t>b) SIIN</t>
  </si>
  <si>
    <t>a) SIPI</t>
  </si>
  <si>
    <t>b) SDIN</t>
  </si>
  <si>
    <t>Aplicacions industrials de l’electrònica</t>
  </si>
  <si>
    <t xml:space="preserve">Sistemes de producció integrats </t>
  </si>
  <si>
    <t xml:space="preserve">Sistemes distribuïts industrials </t>
  </si>
  <si>
    <t xml:space="preserve">Energies renovables </t>
  </si>
  <si>
    <t xml:space="preserve">Sistemes d'instrumentació </t>
  </si>
  <si>
    <t xml:space="preserve">Enginyeria de dades </t>
  </si>
  <si>
    <t>Tecnologies mòbils</t>
  </si>
  <si>
    <t>DABD</t>
  </si>
  <si>
    <t>MIDA</t>
  </si>
  <si>
    <t>REIN</t>
  </si>
  <si>
    <t xml:space="preserve">Disseny i Administració de Bases de Dades </t>
  </si>
  <si>
    <t xml:space="preserve">Mineria de dades </t>
  </si>
  <si>
    <t xml:space="preserve">Recuperació de la informació </t>
  </si>
  <si>
    <t>DAMO</t>
  </si>
  <si>
    <t xml:space="preserve">Desenvolupament d'aplicacions mòbils </t>
  </si>
  <si>
    <t>INDI</t>
  </si>
  <si>
    <t>PMUD</t>
  </si>
  <si>
    <t xml:space="preserve">Interacció i disseny d'interfícies  </t>
  </si>
  <si>
    <t xml:space="preserve">Programació multiplataforma i distribuïda </t>
  </si>
  <si>
    <t>Totes</t>
  </si>
  <si>
    <t>Internacionalització</t>
  </si>
  <si>
    <t>TEEE</t>
  </si>
  <si>
    <t>TCAP</t>
  </si>
  <si>
    <t>HADP</t>
  </si>
  <si>
    <t>Tècniques d'escriptura per l'enginyeria</t>
  </si>
  <si>
    <t>Tècniques de comunicació acadèmiques i professionals</t>
  </si>
  <si>
    <t>PRTL</t>
  </si>
  <si>
    <t>No-itinerari</t>
  </si>
  <si>
    <t>SOAP</t>
  </si>
  <si>
    <t>ACAP</t>
  </si>
  <si>
    <t>10 a 19</t>
  </si>
  <si>
    <t>20 a 39</t>
  </si>
  <si>
    <t>40 a 59</t>
  </si>
  <si>
    <t>Nombre de matriculats</t>
  </si>
  <si>
    <t>Color</t>
  </si>
  <si>
    <t xml:space="preserve">Disseny centrat en l’usuari i disseny inclusiu </t>
  </si>
  <si>
    <t xml:space="preserve">Sistemes elèctrics de potència i instal·lacions elèctriques </t>
  </si>
  <si>
    <t>01 a 09</t>
  </si>
  <si>
    <t>60 o més</t>
  </si>
  <si>
    <t>Totals</t>
  </si>
  <si>
    <t>01 a 29</t>
  </si>
  <si>
    <t>30 a 59</t>
  </si>
  <si>
    <t>60 a 119</t>
  </si>
  <si>
    <t>120 a 179</t>
  </si>
  <si>
    <t>180 o més</t>
  </si>
  <si>
    <t>En una assignatura</t>
  </si>
  <si>
    <t>Mati</t>
  </si>
  <si>
    <t>Tarda</t>
  </si>
  <si>
    <t>x</t>
  </si>
  <si>
    <t>-</t>
  </si>
  <si>
    <t>Previssió 2018/19</t>
  </si>
  <si>
    <t>Matric</t>
  </si>
  <si>
    <t>R</t>
  </si>
  <si>
    <t>ROVI</t>
  </si>
  <si>
    <t>Robòtica i Visió</t>
  </si>
  <si>
    <t>PRDM</t>
  </si>
  <si>
    <t>Programació de Dispositius Mòbils</t>
  </si>
  <si>
    <t>ECUS</t>
  </si>
  <si>
    <t>Enginyeria Centrada en l'Usuari</t>
  </si>
  <si>
    <t>SDAV</t>
  </si>
  <si>
    <t>Sistemes Digitals Avançats</t>
  </si>
  <si>
    <t>TEIN</t>
  </si>
  <si>
    <t>Tecnologies d'internet</t>
  </si>
  <si>
    <t>AUDI</t>
  </si>
  <si>
    <t>Muesaei</t>
  </si>
  <si>
    <t>PEDT</t>
  </si>
  <si>
    <t>SMAC</t>
  </si>
  <si>
    <t>XASF</t>
  </si>
  <si>
    <t>MITE</t>
  </si>
  <si>
    <t>EESO</t>
  </si>
  <si>
    <t>GEET</t>
  </si>
  <si>
    <t>TIC i entorn empresarial</t>
  </si>
  <si>
    <t>Economia , ètica i societat</t>
  </si>
  <si>
    <t>PREX</t>
  </si>
  <si>
    <t>Pràctiques externes</t>
  </si>
  <si>
    <t xml:space="preserve">En el total </t>
  </si>
  <si>
    <t>assignatura que passa d'optativa a abligatòria en 2018/19</t>
  </si>
  <si>
    <t>assignatura que passa d'obligatòria a optativa en 2018/19</t>
  </si>
  <si>
    <t>assignatura optativa nova a partir de 2018/19</t>
  </si>
  <si>
    <t>assignatura optativa que es continua oferint en 2018/19</t>
  </si>
  <si>
    <t>assignatura optativa que es deixa d'oferir en 2018/19</t>
  </si>
  <si>
    <t>Proposta per l'any 2018/19</t>
  </si>
  <si>
    <t>2017/18</t>
  </si>
  <si>
    <t>Habilitats acadèmiques pel desenvolupament d'un pr (Q2)</t>
  </si>
  <si>
    <t>Pràctica en Tercera Llengua (Q2)</t>
  </si>
  <si>
    <t>Sostenibilitat aplicada (Q2)</t>
  </si>
  <si>
    <t>Accessibilitat aplocada (Q2)</t>
  </si>
  <si>
    <t>Gestió d'empreses TIC (Q2)</t>
  </si>
  <si>
    <t>Automatitzacio i Digitalitazció Industial</t>
  </si>
  <si>
    <t>gp</t>
  </si>
  <si>
    <r>
      <rPr>
        <sz val="12"/>
        <color theme="1"/>
        <rFont val="Calibri"/>
        <family val="2"/>
        <scheme val="minor"/>
      </rPr>
      <t>(q1)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rgb="FFC00000"/>
        <rFont val="Calibri"/>
        <family val="2"/>
        <scheme val="minor"/>
      </rPr>
      <t>(q2)</t>
    </r>
  </si>
  <si>
    <t>Mobilitat i testing (Q2) (futur)</t>
  </si>
  <si>
    <t>Tecnologies sense fils per a Smart Cities (Q2) (futur)</t>
  </si>
  <si>
    <t>Dept</t>
  </si>
  <si>
    <t>(no)</t>
  </si>
  <si>
    <t>Sistemes fotovoltaics i eòlics, oferta per  E, M, K, D</t>
  </si>
  <si>
    <t>Luminotècnia, oferta per  E, M, K, D</t>
  </si>
  <si>
    <t>Xarxes sense fils: tecnologies i aplicacions (Q2)</t>
  </si>
  <si>
    <t>Q1 
Mati</t>
  </si>
  <si>
    <t>Q1
Tarda</t>
  </si>
  <si>
    <t>Q2 
Matí</t>
  </si>
  <si>
    <t>Q2 
Tarda</t>
  </si>
  <si>
    <t>Processament i explotació de dades textuals (Q2)</t>
  </si>
  <si>
    <t>assignatura optativa que s'ofereix també a altres titulacions</t>
  </si>
  <si>
    <r>
      <t xml:space="preserve">Disseny de màquines i dispositius elèctrics, </t>
    </r>
    <r>
      <rPr>
        <sz val="11"/>
        <color theme="1"/>
        <rFont val="Calibri"/>
        <family val="2"/>
        <scheme val="minor"/>
      </rPr>
      <t>cambiar contingut i nom (sobre</t>
    </r>
    <r>
      <rPr>
        <sz val="11"/>
        <color rgb="FF006600"/>
        <rFont val="Calibri"/>
        <family val="2"/>
        <scheme val="minor"/>
      </rPr>
      <t xml:space="preserve"> </t>
    </r>
    <r>
      <rPr>
        <b/>
        <sz val="11"/>
        <color rgb="FF006600"/>
        <rFont val="Calibri"/>
        <family val="2"/>
        <scheme val="minor"/>
      </rPr>
      <t>Aplicació de màquines</t>
    </r>
    <r>
      <rPr>
        <sz val="11"/>
        <color rgb="FF006600"/>
        <rFont val="Calibri"/>
        <family val="2"/>
        <scheme val="minor"/>
      </rPr>
      <t>),</t>
    </r>
    <r>
      <rPr>
        <b/>
        <sz val="11"/>
        <color rgb="FFC00000"/>
        <rFont val="Calibri"/>
        <family val="2"/>
        <scheme val="minor"/>
      </rPr>
      <t xml:space="preserve"> </t>
    </r>
    <r>
      <rPr>
        <sz val="11"/>
        <color rgb="FF006600"/>
        <rFont val="Calibri"/>
        <family val="2"/>
        <scheme val="minor"/>
      </rPr>
      <t>oferta per E, M, K, D</t>
    </r>
  </si>
  <si>
    <t>Vehicles elèctrics i híbrids, oferta per E, M, K</t>
  </si>
  <si>
    <r>
      <rPr>
        <b/>
        <sz val="11"/>
        <color rgb="FF006600"/>
        <rFont val="Calibri"/>
        <family val="2"/>
        <scheme val="minor"/>
      </rPr>
      <t>Tècniques de manteniment i diagnòstic en motors i accionaments Elèctric</t>
    </r>
    <r>
      <rPr>
        <sz val="11"/>
        <color rgb="FF006600"/>
        <rFont val="Calibri"/>
        <family val="2"/>
        <scheme val="minor"/>
      </rPr>
      <t xml:space="preserve">s: cambiar nom per:  
</t>
    </r>
    <r>
      <rPr>
        <b/>
        <sz val="11"/>
        <color rgb="FF006600"/>
        <rFont val="Calibri"/>
        <family val="2"/>
        <scheme val="minor"/>
      </rPr>
      <t>TMIN, Tècniques de manteniment industrial,</t>
    </r>
    <r>
      <rPr>
        <sz val="11"/>
        <color rgb="FF006600"/>
        <rFont val="Calibri"/>
        <family val="2"/>
        <scheme val="minor"/>
      </rPr>
      <t xml:space="preserve"> oferta per  E, M, K, D</t>
    </r>
  </si>
  <si>
    <t>Disseny i prototip de motllos i matrius, oferta per E, M, D</t>
  </si>
  <si>
    <t>Optatives compartides per diferents titulacions</t>
  </si>
  <si>
    <t>S/Mob</t>
  </si>
  <si>
    <t>Mob</t>
  </si>
  <si>
    <t>S</t>
  </si>
  <si>
    <t>FIPI-D</t>
  </si>
  <si>
    <t>FIPI-M</t>
  </si>
  <si>
    <t>DMAO-D</t>
  </si>
  <si>
    <t>DMAO-M</t>
  </si>
  <si>
    <t>DIEL-D</t>
  </si>
  <si>
    <t>APEL-D</t>
  </si>
  <si>
    <t>DIEL-M</t>
  </si>
  <si>
    <t>APEL-M</t>
  </si>
  <si>
    <t>TEEE-D</t>
  </si>
  <si>
    <t>TCAP-D</t>
  </si>
  <si>
    <t>HADP-D</t>
  </si>
  <si>
    <t>PRTL-D</t>
  </si>
  <si>
    <t>DISSENY</t>
  </si>
  <si>
    <t>MECÀNICA</t>
  </si>
  <si>
    <t>ELECTRICA</t>
  </si>
  <si>
    <t>TEEE-E</t>
  </si>
  <si>
    <t>TCAP-E</t>
  </si>
  <si>
    <t>HADP-E</t>
  </si>
  <si>
    <t>PRTL-E</t>
  </si>
  <si>
    <t>PRTL-M</t>
  </si>
  <si>
    <t>HADP-M</t>
  </si>
  <si>
    <t>TCAP-M</t>
  </si>
  <si>
    <t>TEEE-M</t>
  </si>
  <si>
    <t>ELECTRONICA IND AUTOMATICA</t>
  </si>
  <si>
    <t>INFORMATICA</t>
  </si>
  <si>
    <t>TCAP-I</t>
  </si>
  <si>
    <t>TEEE-I</t>
  </si>
  <si>
    <t>HADP-I</t>
  </si>
  <si>
    <t>PRTL-I</t>
  </si>
  <si>
    <t>SOAP-D</t>
  </si>
  <si>
    <t>ACAP-D</t>
  </si>
  <si>
    <t>MUESAEI</t>
  </si>
  <si>
    <t>SOAP-I</t>
  </si>
  <si>
    <t>ACAP-I</t>
  </si>
  <si>
    <t>SOAP-E</t>
  </si>
  <si>
    <t>ACAP-E</t>
  </si>
  <si>
    <t>TEEE-K</t>
  </si>
  <si>
    <t>TCAP-K</t>
  </si>
  <si>
    <t>HADP-K</t>
  </si>
  <si>
    <t>PRTL-K</t>
  </si>
  <si>
    <t>SOAP-K</t>
  </si>
  <si>
    <t>ACAP-K</t>
  </si>
  <si>
    <t>Master</t>
  </si>
  <si>
    <t>Graus</t>
  </si>
  <si>
    <t>01 a 04</t>
  </si>
  <si>
    <t>05 a 09</t>
  </si>
  <si>
    <t>20 a 29</t>
  </si>
  <si>
    <t>30 o més</t>
  </si>
  <si>
    <t>10</t>
  </si>
  <si>
    <t>Matricula d'itineraris i assignatures optatives - v4</t>
  </si>
  <si>
    <t>Matricula d'itineraris i assignatures optatives  - v4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</si>
</sst>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0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0"/>
      <name val="Arial"/>
      <family val="2"/>
    </font>
    <font>
      <u/>
      <sz val="11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006600"/>
      <name val="Calibri"/>
      <family val="2"/>
      <scheme val="minor"/>
    </font>
    <font>
      <b/>
      <sz val="11"/>
      <color rgb="FF0066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1"/>
      <color rgb="FF660066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E7E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B9FFB9"/>
        <bgColor indexed="64"/>
      </patternFill>
    </fill>
  </fills>
  <borders count="3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20">
    <xf numFmtId="0" fontId="0" fillId="0" borderId="0" xfId="0"/>
    <xf numFmtId="0" fontId="3" fillId="0" borderId="0" xfId="0" applyFont="1"/>
    <xf numFmtId="0" fontId="0" fillId="0" borderId="0" xfId="0" applyBorder="1"/>
    <xf numFmtId="0" fontId="1" fillId="2" borderId="2" xfId="0" applyFont="1" applyFill="1" applyBorder="1"/>
    <xf numFmtId="0" fontId="4" fillId="2" borderId="3" xfId="0" applyFont="1" applyFill="1" applyBorder="1"/>
    <xf numFmtId="0" fontId="1" fillId="2" borderId="3" xfId="0" applyFont="1" applyFill="1" applyBorder="1"/>
    <xf numFmtId="0" fontId="5" fillId="2" borderId="2" xfId="0" applyFont="1" applyFill="1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left" vertical="top"/>
    </xf>
    <xf numFmtId="0" fontId="0" fillId="0" borderId="4" xfId="0" applyFont="1" applyBorder="1"/>
    <xf numFmtId="0" fontId="0" fillId="0" borderId="6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0" fillId="0" borderId="7" xfId="0" applyFont="1" applyBorder="1" applyAlignment="1">
      <alignment horizontal="left" vertical="top"/>
    </xf>
    <xf numFmtId="0" fontId="0" fillId="0" borderId="6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/>
    </xf>
    <xf numFmtId="0" fontId="3" fillId="0" borderId="6" xfId="0" applyFont="1" applyBorder="1" applyAlignment="1">
      <alignment horizontal="right" vertical="top"/>
    </xf>
    <xf numFmtId="0" fontId="3" fillId="0" borderId="22" xfId="0" applyFont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4" borderId="21" xfId="0" applyFont="1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7" fillId="8" borderId="9" xfId="0" applyFont="1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8" borderId="18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9" xfId="0" applyBorder="1"/>
    <xf numFmtId="0" fontId="0" fillId="0" borderId="1" xfId="0" applyBorder="1"/>
    <xf numFmtId="0" fontId="3" fillId="0" borderId="1" xfId="0" applyFont="1" applyBorder="1"/>
    <xf numFmtId="0" fontId="0" fillId="14" borderId="0" xfId="0" applyFill="1"/>
    <xf numFmtId="0" fontId="4" fillId="14" borderId="16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/>
    <xf numFmtId="0" fontId="3" fillId="0" borderId="29" xfId="0" applyFont="1" applyFill="1" applyBorder="1" applyAlignment="1">
      <alignment horizontal="center" vertical="center"/>
    </xf>
    <xf numFmtId="0" fontId="8" fillId="0" borderId="1" xfId="0" applyFont="1" applyBorder="1"/>
    <xf numFmtId="0" fontId="8" fillId="0" borderId="5" xfId="0" applyFont="1" applyBorder="1"/>
    <xf numFmtId="0" fontId="3" fillId="0" borderId="1" xfId="0" applyFont="1" applyBorder="1" applyAlignment="1">
      <alignment horizontal="center" vertical="center"/>
    </xf>
    <xf numFmtId="0" fontId="0" fillId="10" borderId="2" xfId="0" applyFont="1" applyFill="1" applyBorder="1" applyAlignment="1">
      <alignment horizontal="left" vertical="top"/>
    </xf>
    <xf numFmtId="0" fontId="0" fillId="10" borderId="14" xfId="0" applyFont="1" applyFill="1" applyBorder="1" applyAlignment="1">
      <alignment horizontal="left" vertical="top"/>
    </xf>
    <xf numFmtId="0" fontId="0" fillId="10" borderId="3" xfId="0" applyFont="1" applyFill="1" applyBorder="1" applyAlignment="1">
      <alignment horizontal="left" vertical="top"/>
    </xf>
    <xf numFmtId="0" fontId="3" fillId="0" borderId="2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15" borderId="18" xfId="0" applyFont="1" applyFill="1" applyBorder="1" applyAlignment="1">
      <alignment horizontal="center" vertical="center"/>
    </xf>
    <xf numFmtId="0" fontId="7" fillId="15" borderId="2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5" fillId="14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top"/>
    </xf>
    <xf numFmtId="0" fontId="7" fillId="8" borderId="14" xfId="0" applyFont="1" applyFill="1" applyBorder="1" applyAlignment="1">
      <alignment horizontal="left" vertical="top"/>
    </xf>
    <xf numFmtId="0" fontId="0" fillId="8" borderId="14" xfId="0" applyFont="1" applyFill="1" applyBorder="1" applyAlignment="1">
      <alignment horizontal="left" vertical="top" wrapText="1"/>
    </xf>
    <xf numFmtId="0" fontId="0" fillId="8" borderId="14" xfId="0" applyFont="1" applyFill="1" applyBorder="1" applyAlignment="1">
      <alignment horizontal="left" vertical="top"/>
    </xf>
    <xf numFmtId="0" fontId="0" fillId="15" borderId="11" xfId="0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0" fontId="0" fillId="15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6" borderId="0" xfId="0" applyFont="1" applyFill="1" applyBorder="1" applyAlignment="1">
      <alignment horizontal="left" vertical="top"/>
    </xf>
    <xf numFmtId="0" fontId="0" fillId="6" borderId="0" xfId="0" applyFont="1" applyFill="1" applyBorder="1" applyAlignment="1">
      <alignment horizontal="left" vertical="top" wrapText="1"/>
    </xf>
    <xf numFmtId="0" fontId="0" fillId="6" borderId="0" xfId="0" applyFill="1" applyBorder="1" applyAlignment="1">
      <alignment horizontal="center" vertical="top"/>
    </xf>
    <xf numFmtId="0" fontId="3" fillId="6" borderId="0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/>
    <xf numFmtId="0" fontId="3" fillId="6" borderId="0" xfId="0" applyFont="1" applyFill="1"/>
    <xf numFmtId="0" fontId="0" fillId="6" borderId="7" xfId="0" applyFont="1" applyFill="1" applyBorder="1" applyAlignment="1">
      <alignment horizontal="left" vertical="top"/>
    </xf>
    <xf numFmtId="0" fontId="0" fillId="6" borderId="7" xfId="0" applyFont="1" applyFill="1" applyBorder="1" applyAlignment="1">
      <alignment horizontal="left" vertical="top" wrapText="1"/>
    </xf>
    <xf numFmtId="0" fontId="3" fillId="6" borderId="7" xfId="0" applyFont="1" applyFill="1" applyBorder="1" applyAlignment="1">
      <alignment horizontal="left" vertical="top"/>
    </xf>
    <xf numFmtId="0" fontId="3" fillId="6" borderId="7" xfId="0" applyFont="1" applyFill="1" applyBorder="1" applyAlignment="1">
      <alignment horizontal="right" vertical="top"/>
    </xf>
    <xf numFmtId="0" fontId="3" fillId="0" borderId="7" xfId="0" applyFont="1" applyBorder="1" applyAlignment="1">
      <alignment horizontal="left" vertical="top"/>
    </xf>
    <xf numFmtId="0" fontId="3" fillId="0" borderId="7" xfId="0" applyFont="1" applyBorder="1" applyAlignment="1">
      <alignment horizontal="right" vertical="top"/>
    </xf>
    <xf numFmtId="0" fontId="7" fillId="0" borderId="1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9" fillId="3" borderId="8" xfId="0" applyFont="1" applyFill="1" applyBorder="1" applyAlignment="1">
      <alignment horizontal="center" vertical="top"/>
    </xf>
    <xf numFmtId="0" fontId="9" fillId="3" borderId="9" xfId="0" applyFont="1" applyFill="1" applyBorder="1" applyAlignment="1">
      <alignment horizontal="center" vertical="top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11" fillId="0" borderId="0" xfId="0" applyFont="1"/>
    <xf numFmtId="0" fontId="11" fillId="0" borderId="6" xfId="0" applyFont="1" applyBorder="1" applyAlignment="1">
      <alignment horizontal="left" vertical="top"/>
    </xf>
    <xf numFmtId="0" fontId="6" fillId="0" borderId="0" xfId="0" applyFont="1"/>
    <xf numFmtId="0" fontId="10" fillId="0" borderId="0" xfId="0" applyFont="1"/>
    <xf numFmtId="0" fontId="12" fillId="0" borderId="5" xfId="0" applyFont="1" applyBorder="1"/>
    <xf numFmtId="0" fontId="3" fillId="16" borderId="1" xfId="0" applyFont="1" applyFill="1" applyBorder="1" applyAlignment="1">
      <alignment horizontal="center" vertical="center"/>
    </xf>
    <xf numFmtId="0" fontId="3" fillId="16" borderId="1" xfId="0" applyFont="1" applyFill="1" applyBorder="1"/>
    <xf numFmtId="0" fontId="4" fillId="17" borderId="16" xfId="0" applyFont="1" applyFill="1" applyBorder="1" applyAlignment="1">
      <alignment horizontal="center" vertical="center"/>
    </xf>
    <xf numFmtId="0" fontId="0" fillId="17" borderId="1" xfId="0" applyFill="1" applyBorder="1" applyAlignment="1">
      <alignment horizontal="center"/>
    </xf>
    <xf numFmtId="0" fontId="0" fillId="17" borderId="5" xfId="0" applyFill="1" applyBorder="1" applyAlignment="1">
      <alignment horizontal="center"/>
    </xf>
    <xf numFmtId="0" fontId="0" fillId="17" borderId="13" xfId="0" applyFill="1" applyBorder="1" applyAlignment="1">
      <alignment horizontal="center"/>
    </xf>
    <xf numFmtId="0" fontId="3" fillId="17" borderId="13" xfId="0" applyFont="1" applyFill="1" applyBorder="1" applyAlignment="1">
      <alignment horizontal="center"/>
    </xf>
    <xf numFmtId="0" fontId="7" fillId="17" borderId="1" xfId="0" applyFont="1" applyFill="1" applyBorder="1" applyAlignment="1">
      <alignment horizontal="center"/>
    </xf>
    <xf numFmtId="0" fontId="0" fillId="17" borderId="1" xfId="0" applyFill="1" applyBorder="1" applyAlignment="1">
      <alignment horizontal="center" vertical="center"/>
    </xf>
    <xf numFmtId="0" fontId="0" fillId="17" borderId="1" xfId="0" applyFill="1" applyBorder="1"/>
    <xf numFmtId="0" fontId="3" fillId="6" borderId="1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top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/>
    <xf numFmtId="0" fontId="0" fillId="0" borderId="0" xfId="0" quotePrefix="1"/>
    <xf numFmtId="0" fontId="0" fillId="0" borderId="0" xfId="0" applyAlignment="1">
      <alignment horizontal="left" vertical="center"/>
    </xf>
    <xf numFmtId="0" fontId="0" fillId="6" borderId="5" xfId="0" applyFill="1" applyBorder="1" applyAlignment="1">
      <alignment horizontal="center"/>
    </xf>
    <xf numFmtId="0" fontId="6" fillId="0" borderId="4" xfId="0" applyFont="1" applyBorder="1" applyAlignment="1">
      <alignment horizontal="left" vertical="top"/>
    </xf>
    <xf numFmtId="0" fontId="0" fillId="0" borderId="4" xfId="0" applyFont="1" applyBorder="1" applyAlignment="1">
      <alignment horizontal="left" vertical="top"/>
    </xf>
    <xf numFmtId="0" fontId="7" fillId="0" borderId="5" xfId="0" quotePrefix="1" applyFont="1" applyBorder="1" applyAlignment="1">
      <alignment horizontal="left" vertical="top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left"/>
    </xf>
    <xf numFmtId="0" fontId="7" fillId="6" borderId="1" xfId="0" applyFont="1" applyFill="1" applyBorder="1" applyAlignment="1">
      <alignment horizontal="center" vertical="center"/>
    </xf>
    <xf numFmtId="0" fontId="6" fillId="3" borderId="10" xfId="0" quotePrefix="1" applyFont="1" applyFill="1" applyBorder="1" applyAlignment="1">
      <alignment horizontal="center" vertical="center"/>
    </xf>
    <xf numFmtId="0" fontId="6" fillId="0" borderId="25" xfId="0" quotePrefix="1" applyFont="1" applyBorder="1" applyAlignment="1">
      <alignment horizontal="center" vertical="center"/>
    </xf>
    <xf numFmtId="0" fontId="6" fillId="4" borderId="12" xfId="0" quotePrefix="1" applyFont="1" applyFill="1" applyBorder="1" applyAlignment="1">
      <alignment horizontal="center" vertical="center"/>
    </xf>
    <xf numFmtId="0" fontId="6" fillId="0" borderId="19" xfId="0" quotePrefix="1" applyFont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6" fillId="6" borderId="10" xfId="0" quotePrefix="1" applyFont="1" applyFill="1" applyBorder="1" applyAlignment="1">
      <alignment horizontal="center" vertical="center"/>
    </xf>
    <xf numFmtId="0" fontId="0" fillId="6" borderId="27" xfId="0" applyFill="1" applyBorder="1" applyAlignment="1">
      <alignment horizontal="center" vertical="center"/>
    </xf>
    <xf numFmtId="0" fontId="9" fillId="6" borderId="18" xfId="0" applyFont="1" applyFill="1" applyBorder="1" applyAlignment="1">
      <alignment horizontal="center" vertical="top"/>
    </xf>
    <xf numFmtId="0" fontId="9" fillId="6" borderId="2" xfId="0" applyFont="1" applyFill="1" applyBorder="1" applyAlignment="1">
      <alignment horizontal="center" vertical="top"/>
    </xf>
    <xf numFmtId="0" fontId="9" fillId="6" borderId="2" xfId="0" applyFont="1" applyFill="1" applyBorder="1" applyAlignment="1">
      <alignment horizontal="center" vertical="center"/>
    </xf>
    <xf numFmtId="0" fontId="9" fillId="6" borderId="19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0" borderId="23" xfId="0" applyBorder="1"/>
    <xf numFmtId="0" fontId="7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0" borderId="5" xfId="0" quotePrefix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6" borderId="5" xfId="0" quotePrefix="1" applyFill="1" applyBorder="1" applyAlignment="1">
      <alignment horizontal="center" vertical="center"/>
    </xf>
    <xf numFmtId="0" fontId="15" fillId="0" borderId="6" xfId="0" applyFont="1" applyBorder="1" applyAlignment="1">
      <alignment horizontal="left" vertical="top"/>
    </xf>
    <xf numFmtId="0" fontId="0" fillId="8" borderId="14" xfId="0" applyFont="1" applyFill="1" applyBorder="1" applyAlignment="1">
      <alignment horizontal="right" vertical="top" wrapText="1"/>
    </xf>
    <xf numFmtId="0" fontId="10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/>
    </xf>
    <xf numFmtId="0" fontId="6" fillId="0" borderId="7" xfId="0" quotePrefix="1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0" fillId="0" borderId="23" xfId="0" applyBorder="1" applyAlignment="1">
      <alignment horizontal="center" vertical="center"/>
    </xf>
    <xf numFmtId="0" fontId="0" fillId="17" borderId="5" xfId="0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16" borderId="5" xfId="0" applyFill="1" applyBorder="1" applyAlignment="1">
      <alignment horizontal="center" vertical="center"/>
    </xf>
    <xf numFmtId="0" fontId="4" fillId="14" borderId="16" xfId="0" applyFont="1" applyFill="1" applyBorder="1" applyAlignment="1">
      <alignment horizontal="center" vertical="center" wrapText="1"/>
    </xf>
    <xf numFmtId="0" fontId="4" fillId="14" borderId="32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0" xfId="0" applyFont="1"/>
    <xf numFmtId="0" fontId="17" fillId="0" borderId="5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/>
    </xf>
    <xf numFmtId="0" fontId="6" fillId="8" borderId="10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0" fontId="2" fillId="6" borderId="22" xfId="0" applyFont="1" applyFill="1" applyBorder="1" applyAlignment="1">
      <alignment horizontal="center" vertical="center"/>
    </xf>
    <xf numFmtId="0" fontId="0" fillId="8" borderId="21" xfId="0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/>
    </xf>
    <xf numFmtId="0" fontId="6" fillId="2" borderId="33" xfId="0" quotePrefix="1" applyFont="1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15" borderId="2" xfId="0" applyFill="1" applyBorder="1" applyAlignment="1">
      <alignment horizontal="center" vertical="center"/>
    </xf>
    <xf numFmtId="0" fontId="0" fillId="15" borderId="19" xfId="0" applyFill="1" applyBorder="1" applyAlignment="1">
      <alignment horizontal="center" vertical="center"/>
    </xf>
    <xf numFmtId="0" fontId="0" fillId="15" borderId="18" xfId="0" applyFill="1" applyBorder="1" applyAlignment="1">
      <alignment horizontal="center" vertical="center"/>
    </xf>
    <xf numFmtId="0" fontId="3" fillId="8" borderId="20" xfId="0" applyFont="1" applyFill="1" applyBorder="1" applyAlignment="1">
      <alignment horizontal="center" vertical="center"/>
    </xf>
    <xf numFmtId="0" fontId="3" fillId="8" borderId="21" xfId="0" applyFont="1" applyFill="1" applyBorder="1" applyAlignment="1">
      <alignment horizontal="center" vertical="center"/>
    </xf>
    <xf numFmtId="0" fontId="3" fillId="8" borderId="22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top"/>
    </xf>
    <xf numFmtId="0" fontId="3" fillId="3" borderId="22" xfId="0" applyFont="1" applyFill="1" applyBorder="1" applyAlignment="1">
      <alignment horizontal="center" vertical="top"/>
    </xf>
    <xf numFmtId="0" fontId="7" fillId="17" borderId="5" xfId="0" applyFont="1" applyFill="1" applyBorder="1" applyAlignment="1">
      <alignment horizontal="center"/>
    </xf>
    <xf numFmtId="0" fontId="7" fillId="8" borderId="14" xfId="0" applyFont="1" applyFill="1" applyBorder="1" applyAlignment="1">
      <alignment horizontal="left" vertical="top"/>
    </xf>
    <xf numFmtId="0" fontId="0" fillId="8" borderId="14" xfId="0" applyFont="1" applyFill="1" applyBorder="1" applyAlignment="1">
      <alignment horizontal="left" vertical="top" wrapText="1"/>
    </xf>
    <xf numFmtId="0" fontId="0" fillId="8" borderId="14" xfId="0" applyFont="1" applyFill="1" applyBorder="1" applyAlignment="1">
      <alignment horizontal="left" vertical="top"/>
    </xf>
    <xf numFmtId="0" fontId="4" fillId="2" borderId="34" xfId="0" applyFont="1" applyFill="1" applyBorder="1" applyAlignment="1">
      <alignment horizontal="center" vertical="center"/>
    </xf>
    <xf numFmtId="0" fontId="10" fillId="18" borderId="34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0" fillId="20" borderId="34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19" borderId="34" xfId="0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19" borderId="34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0" fillId="6" borderId="34" xfId="0" applyFill="1" applyBorder="1" applyAlignment="1">
      <alignment horizontal="center" vertical="center"/>
    </xf>
    <xf numFmtId="0" fontId="5" fillId="0" borderId="0" xfId="0" applyFont="1"/>
    <xf numFmtId="0" fontId="2" fillId="6" borderId="0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left" vertical="top"/>
    </xf>
    <xf numFmtId="0" fontId="3" fillId="6" borderId="0" xfId="0" applyFont="1" applyFill="1" applyBorder="1" applyAlignment="1">
      <alignment horizontal="right" vertical="top"/>
    </xf>
    <xf numFmtId="0" fontId="2" fillId="6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0" fillId="6" borderId="0" xfId="0" applyFill="1"/>
    <xf numFmtId="0" fontId="0" fillId="0" borderId="6" xfId="0" applyFont="1" applyBorder="1"/>
    <xf numFmtId="0" fontId="0" fillId="0" borderId="3" xfId="0" applyBorder="1"/>
    <xf numFmtId="0" fontId="0" fillId="0" borderId="17" xfId="0" applyBorder="1"/>
    <xf numFmtId="0" fontId="0" fillId="0" borderId="1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Font="1" applyBorder="1"/>
    <xf numFmtId="0" fontId="0" fillId="0" borderId="0" xfId="0" applyFont="1" applyBorder="1"/>
    <xf numFmtId="0" fontId="19" fillId="0" borderId="0" xfId="0" applyFont="1" applyBorder="1"/>
    <xf numFmtId="0" fontId="19" fillId="0" borderId="0" xfId="0" applyFont="1" applyBorder="1" applyAlignment="1">
      <alignment horizontal="left" vertical="top"/>
    </xf>
    <xf numFmtId="0" fontId="6" fillId="0" borderId="0" xfId="0" quotePrefix="1" applyFont="1" applyBorder="1" applyAlignment="1">
      <alignment horizontal="left" vertical="top"/>
    </xf>
    <xf numFmtId="0" fontId="3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top"/>
    </xf>
    <xf numFmtId="0" fontId="20" fillId="0" borderId="6" xfId="0" applyFont="1" applyBorder="1" applyAlignment="1">
      <alignment horizontal="left" vertical="top"/>
    </xf>
    <xf numFmtId="0" fontId="20" fillId="0" borderId="0" xfId="0" applyFont="1" applyBorder="1" applyAlignment="1">
      <alignment horizontal="left" vertical="top"/>
    </xf>
    <xf numFmtId="0" fontId="11" fillId="2" borderId="1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17" borderId="17" xfId="0" applyFont="1" applyFill="1" applyBorder="1" applyAlignment="1">
      <alignment horizontal="center" vertical="center"/>
    </xf>
    <xf numFmtId="0" fontId="4" fillId="17" borderId="3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quotePrefix="1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19" xfId="0" quotePrefix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15" borderId="11" xfId="0" applyFont="1" applyFill="1" applyBorder="1" applyAlignment="1">
      <alignment horizontal="center" vertical="center"/>
    </xf>
    <xf numFmtId="0" fontId="0" fillId="15" borderId="1" xfId="0" applyFont="1" applyFill="1" applyBorder="1" applyAlignment="1">
      <alignment horizontal="center" vertical="center"/>
    </xf>
    <xf numFmtId="0" fontId="0" fillId="15" borderId="12" xfId="0" applyFont="1" applyFill="1" applyBorder="1" applyAlignment="1">
      <alignment horizontal="center" vertical="center"/>
    </xf>
    <xf numFmtId="0" fontId="0" fillId="15" borderId="2" xfId="0" applyFont="1" applyFill="1" applyBorder="1" applyAlignment="1">
      <alignment horizontal="center" vertical="center"/>
    </xf>
    <xf numFmtId="0" fontId="0" fillId="15" borderId="19" xfId="0" applyFont="1" applyFill="1" applyBorder="1" applyAlignment="1">
      <alignment horizontal="center" vertical="center"/>
    </xf>
    <xf numFmtId="0" fontId="0" fillId="15" borderId="18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top"/>
    </xf>
    <xf numFmtId="0" fontId="0" fillId="6" borderId="21" xfId="0" applyFont="1" applyFill="1" applyBorder="1" applyAlignment="1">
      <alignment horizontal="center" vertical="center"/>
    </xf>
    <xf numFmtId="0" fontId="0" fillId="6" borderId="22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top"/>
    </xf>
    <xf numFmtId="0" fontId="3" fillId="6" borderId="21" xfId="0" applyFont="1" applyFill="1" applyBorder="1" applyAlignment="1">
      <alignment horizontal="center" vertical="top"/>
    </xf>
    <xf numFmtId="0" fontId="3" fillId="6" borderId="22" xfId="0" applyFont="1" applyFill="1" applyBorder="1" applyAlignment="1">
      <alignment horizontal="center" vertical="top"/>
    </xf>
    <xf numFmtId="0" fontId="11" fillId="4" borderId="18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left" vertical="top"/>
    </xf>
    <xf numFmtId="0" fontId="21" fillId="0" borderId="6" xfId="0" applyFont="1" applyBorder="1" applyAlignment="1">
      <alignment horizontal="left" vertical="top"/>
    </xf>
    <xf numFmtId="0" fontId="21" fillId="0" borderId="6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/>
    </xf>
    <xf numFmtId="0" fontId="21" fillId="0" borderId="0" xfId="0" applyFont="1" applyBorder="1" applyAlignment="1">
      <alignment horizontal="left" vertical="top" wrapText="1"/>
    </xf>
    <xf numFmtId="0" fontId="21" fillId="2" borderId="1" xfId="0" applyFont="1" applyFill="1" applyBorder="1" applyAlignment="1">
      <alignment horizontal="center" vertical="center"/>
    </xf>
    <xf numFmtId="0" fontId="21" fillId="2" borderId="11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21" fillId="2" borderId="12" xfId="0" quotePrefix="1" applyFont="1" applyFill="1" applyBorder="1" applyAlignment="1">
      <alignment horizontal="center" vertical="center"/>
    </xf>
    <xf numFmtId="0" fontId="0" fillId="12" borderId="2" xfId="0" applyFont="1" applyFill="1" applyBorder="1" applyAlignment="1">
      <alignment horizontal="left" vertical="top" wrapText="1"/>
    </xf>
    <xf numFmtId="0" fontId="0" fillId="12" borderId="14" xfId="0" applyFont="1" applyFill="1" applyBorder="1" applyAlignment="1">
      <alignment horizontal="left" vertical="top" wrapText="1"/>
    </xf>
    <xf numFmtId="0" fontId="0" fillId="12" borderId="2" xfId="0" applyFont="1" applyFill="1" applyBorder="1" applyAlignment="1">
      <alignment horizontal="left" vertical="top"/>
    </xf>
    <xf numFmtId="0" fontId="0" fillId="12" borderId="14" xfId="0" applyFont="1" applyFill="1" applyBorder="1" applyAlignment="1">
      <alignment horizontal="left" vertical="top"/>
    </xf>
    <xf numFmtId="0" fontId="0" fillId="12" borderId="3" xfId="0" applyFont="1" applyFill="1" applyBorder="1" applyAlignment="1">
      <alignment horizontal="left" vertical="top"/>
    </xf>
    <xf numFmtId="0" fontId="0" fillId="2" borderId="2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2" borderId="2" xfId="0" applyFill="1" applyBorder="1" applyAlignment="1">
      <alignment horizontal="left" vertical="top" wrapText="1"/>
    </xf>
    <xf numFmtId="0" fontId="0" fillId="2" borderId="14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13" borderId="15" xfId="0" applyFont="1" applyFill="1" applyBorder="1" applyAlignment="1">
      <alignment horizontal="left" vertical="top"/>
    </xf>
    <xf numFmtId="0" fontId="0" fillId="13" borderId="16" xfId="0" applyFill="1" applyBorder="1" applyAlignment="1">
      <alignment horizontal="left" vertical="top"/>
    </xf>
    <xf numFmtId="0" fontId="0" fillId="13" borderId="2" xfId="0" applyFill="1" applyBorder="1" applyAlignment="1">
      <alignment horizontal="left" vertical="top" wrapText="1"/>
    </xf>
    <xf numFmtId="0" fontId="0" fillId="13" borderId="3" xfId="0" applyFill="1" applyBorder="1" applyAlignment="1">
      <alignment horizontal="left" vertical="top" wrapText="1"/>
    </xf>
    <xf numFmtId="0" fontId="7" fillId="8" borderId="2" xfId="0" applyFont="1" applyFill="1" applyBorder="1" applyAlignment="1">
      <alignment horizontal="left" vertical="top"/>
    </xf>
    <xf numFmtId="0" fontId="7" fillId="8" borderId="14" xfId="0" applyFont="1" applyFill="1" applyBorder="1" applyAlignment="1">
      <alignment horizontal="left" vertical="top"/>
    </xf>
    <xf numFmtId="0" fontId="0" fillId="8" borderId="2" xfId="0" applyFont="1" applyFill="1" applyBorder="1" applyAlignment="1">
      <alignment horizontal="left" vertical="top" wrapText="1"/>
    </xf>
    <xf numFmtId="0" fontId="0" fillId="8" borderId="14" xfId="0" applyFont="1" applyFill="1" applyBorder="1" applyAlignment="1">
      <alignment horizontal="left" vertical="top" wrapText="1"/>
    </xf>
    <xf numFmtId="0" fontId="0" fillId="8" borderId="2" xfId="0" applyFont="1" applyFill="1" applyBorder="1" applyAlignment="1">
      <alignment horizontal="left" vertical="top"/>
    </xf>
    <xf numFmtId="0" fontId="0" fillId="8" borderId="14" xfId="0" applyFont="1" applyFill="1" applyBorder="1" applyAlignment="1">
      <alignment horizontal="left" vertical="top"/>
    </xf>
    <xf numFmtId="0" fontId="0" fillId="13" borderId="2" xfId="0" applyFont="1" applyFill="1" applyBorder="1" applyAlignment="1">
      <alignment horizontal="left" vertical="top"/>
    </xf>
    <xf numFmtId="0" fontId="0" fillId="13" borderId="14" xfId="0" applyFill="1" applyBorder="1" applyAlignment="1">
      <alignment horizontal="left" vertical="top"/>
    </xf>
    <xf numFmtId="0" fontId="0" fillId="13" borderId="3" xfId="0" applyFill="1" applyBorder="1" applyAlignment="1">
      <alignment horizontal="left" vertical="top"/>
    </xf>
    <xf numFmtId="0" fontId="0" fillId="13" borderId="15" xfId="0" applyFont="1" applyFill="1" applyBorder="1" applyAlignment="1">
      <alignment horizontal="left" vertical="top" wrapText="1"/>
    </xf>
    <xf numFmtId="0" fontId="0" fillId="13" borderId="16" xfId="0" applyFill="1" applyBorder="1" applyAlignment="1">
      <alignment horizontal="left" vertical="top" wrapText="1"/>
    </xf>
    <xf numFmtId="0" fontId="0" fillId="13" borderId="17" xfId="0" applyFill="1" applyBorder="1" applyAlignment="1">
      <alignment horizontal="left" vertical="top" wrapText="1"/>
    </xf>
    <xf numFmtId="0" fontId="0" fillId="8" borderId="2" xfId="0" applyFill="1" applyBorder="1" applyAlignment="1">
      <alignment horizontal="left" vertical="top" wrapText="1"/>
    </xf>
    <xf numFmtId="0" fontId="0" fillId="11" borderId="2" xfId="0" applyFont="1" applyFill="1" applyBorder="1" applyAlignment="1">
      <alignment horizontal="left" vertical="top"/>
    </xf>
    <xf numFmtId="0" fontId="0" fillId="11" borderId="14" xfId="0" applyFont="1" applyFill="1" applyBorder="1" applyAlignment="1">
      <alignment horizontal="left" vertical="top"/>
    </xf>
    <xf numFmtId="0" fontId="0" fillId="11" borderId="3" xfId="0" applyFont="1" applyFill="1" applyBorder="1" applyAlignment="1">
      <alignment horizontal="left" vertical="top"/>
    </xf>
    <xf numFmtId="0" fontId="0" fillId="11" borderId="2" xfId="0" applyFont="1" applyFill="1" applyBorder="1" applyAlignment="1">
      <alignment horizontal="left" vertical="top" wrapText="1"/>
    </xf>
    <xf numFmtId="0" fontId="0" fillId="11" borderId="14" xfId="0" applyFont="1" applyFill="1" applyBorder="1" applyAlignment="1">
      <alignment horizontal="left" vertical="top" wrapText="1"/>
    </xf>
    <xf numFmtId="0" fontId="0" fillId="9" borderId="2" xfId="0" applyFont="1" applyFill="1" applyBorder="1" applyAlignment="1">
      <alignment horizontal="left" vertical="top"/>
    </xf>
    <xf numFmtId="0" fontId="0" fillId="9" borderId="14" xfId="0" applyFill="1" applyBorder="1" applyAlignment="1">
      <alignment horizontal="left" vertical="top"/>
    </xf>
    <xf numFmtId="0" fontId="0" fillId="9" borderId="3" xfId="0" applyFill="1" applyBorder="1" applyAlignment="1">
      <alignment horizontal="left" vertical="top"/>
    </xf>
    <xf numFmtId="0" fontId="0" fillId="9" borderId="15" xfId="0" applyFont="1" applyFill="1" applyBorder="1" applyAlignment="1">
      <alignment horizontal="left" vertical="top" wrapText="1"/>
    </xf>
    <xf numFmtId="0" fontId="0" fillId="9" borderId="16" xfId="0" applyFill="1" applyBorder="1" applyAlignment="1">
      <alignment horizontal="left" vertical="top" wrapText="1"/>
    </xf>
    <xf numFmtId="0" fontId="0" fillId="9" borderId="17" xfId="0" applyFill="1" applyBorder="1" applyAlignment="1">
      <alignment horizontal="left" vertical="top" wrapText="1"/>
    </xf>
    <xf numFmtId="0" fontId="0" fillId="11" borderId="2" xfId="0" applyFill="1" applyBorder="1" applyAlignment="1">
      <alignment horizontal="left" vertical="top" wrapText="1"/>
    </xf>
    <xf numFmtId="0" fontId="21" fillId="13" borderId="15" xfId="0" applyFont="1" applyFill="1" applyBorder="1" applyAlignment="1">
      <alignment horizontal="left" vertical="top"/>
    </xf>
    <xf numFmtId="0" fontId="21" fillId="13" borderId="16" xfId="0" applyFont="1" applyFill="1" applyBorder="1" applyAlignment="1">
      <alignment horizontal="left" vertical="top"/>
    </xf>
    <xf numFmtId="0" fontId="21" fillId="13" borderId="2" xfId="0" applyFont="1" applyFill="1" applyBorder="1" applyAlignment="1">
      <alignment horizontal="left" vertical="top" wrapText="1"/>
    </xf>
    <xf numFmtId="0" fontId="21" fillId="13" borderId="3" xfId="0" applyFont="1" applyFill="1" applyBorder="1" applyAlignment="1">
      <alignment horizontal="left" vertical="top" wrapText="1"/>
    </xf>
    <xf numFmtId="0" fontId="11" fillId="13" borderId="2" xfId="0" applyFont="1" applyFill="1" applyBorder="1" applyAlignment="1">
      <alignment horizontal="left" vertical="top"/>
    </xf>
    <xf numFmtId="0" fontId="11" fillId="13" borderId="14" xfId="0" applyFont="1" applyFill="1" applyBorder="1" applyAlignment="1">
      <alignment horizontal="left" vertical="top"/>
    </xf>
    <xf numFmtId="0" fontId="11" fillId="13" borderId="3" xfId="0" applyFont="1" applyFill="1" applyBorder="1" applyAlignment="1">
      <alignment horizontal="left" vertical="top"/>
    </xf>
    <xf numFmtId="0" fontId="11" fillId="13" borderId="15" xfId="0" applyFont="1" applyFill="1" applyBorder="1" applyAlignment="1">
      <alignment horizontal="left" vertical="top" wrapText="1"/>
    </xf>
    <xf numFmtId="0" fontId="11" fillId="13" borderId="16" xfId="0" applyFont="1" applyFill="1" applyBorder="1" applyAlignment="1">
      <alignment horizontal="left" vertical="top" wrapText="1"/>
    </xf>
    <xf numFmtId="0" fontId="11" fillId="13" borderId="17" xfId="0" applyFont="1" applyFill="1" applyBorder="1" applyAlignment="1">
      <alignment horizontal="left" vertical="top" wrapText="1"/>
    </xf>
    <xf numFmtId="0" fontId="11" fillId="13" borderId="2" xfId="0" applyFont="1" applyFill="1" applyBorder="1" applyAlignment="1">
      <alignment horizontal="left" vertical="top" wrapText="1"/>
    </xf>
    <xf numFmtId="0" fontId="11" fillId="13" borderId="3" xfId="0" applyFont="1" applyFill="1" applyBorder="1" applyAlignment="1">
      <alignment horizontal="left" vertical="top" wrapText="1"/>
    </xf>
    <xf numFmtId="0" fontId="21" fillId="13" borderId="2" xfId="0" applyFont="1" applyFill="1" applyBorder="1" applyAlignment="1">
      <alignment horizontal="left" vertical="top"/>
    </xf>
    <xf numFmtId="0" fontId="21" fillId="13" borderId="14" xfId="0" applyFont="1" applyFill="1" applyBorder="1" applyAlignment="1">
      <alignment horizontal="left" vertical="top"/>
    </xf>
    <xf numFmtId="0" fontId="21" fillId="13" borderId="3" xfId="0" applyFont="1" applyFill="1" applyBorder="1" applyAlignment="1">
      <alignment horizontal="left" vertical="top"/>
    </xf>
    <xf numFmtId="0" fontId="21" fillId="13" borderId="15" xfId="0" applyFont="1" applyFill="1" applyBorder="1" applyAlignment="1">
      <alignment horizontal="left" vertical="top" wrapText="1"/>
    </xf>
    <xf numFmtId="0" fontId="21" fillId="13" borderId="16" xfId="0" applyFont="1" applyFill="1" applyBorder="1" applyAlignment="1">
      <alignment horizontal="left" vertical="top" wrapText="1"/>
    </xf>
    <xf numFmtId="0" fontId="21" fillId="13" borderId="17" xfId="0" applyFont="1" applyFill="1" applyBorder="1" applyAlignment="1">
      <alignment horizontal="left" vertical="top" wrapText="1"/>
    </xf>
    <xf numFmtId="0" fontId="11" fillId="12" borderId="2" xfId="0" applyFont="1" applyFill="1" applyBorder="1" applyAlignment="1">
      <alignment horizontal="left" vertical="top"/>
    </xf>
    <xf numFmtId="0" fontId="11" fillId="12" borderId="14" xfId="0" applyFont="1" applyFill="1" applyBorder="1" applyAlignment="1">
      <alignment horizontal="left" vertical="top"/>
    </xf>
    <xf numFmtId="0" fontId="11" fillId="12" borderId="2" xfId="0" applyFont="1" applyFill="1" applyBorder="1" applyAlignment="1">
      <alignment horizontal="left" vertical="top" wrapText="1"/>
    </xf>
    <xf numFmtId="0" fontId="11" fillId="12" borderId="14" xfId="0" applyFont="1" applyFill="1" applyBorder="1" applyAlignment="1">
      <alignment horizontal="left" vertical="top" wrapText="1"/>
    </xf>
    <xf numFmtId="0" fontId="10" fillId="0" borderId="0" xfId="0" applyFont="1" applyBorder="1"/>
    <xf numFmtId="0" fontId="21" fillId="2" borderId="26" xfId="0" applyFont="1" applyFill="1" applyBorder="1" applyAlignment="1">
      <alignment horizontal="center" vertical="center"/>
    </xf>
    <xf numFmtId="0" fontId="21" fillId="2" borderId="9" xfId="0" applyFont="1" applyFill="1" applyBorder="1" applyAlignment="1">
      <alignment horizontal="center" vertical="center"/>
    </xf>
    <xf numFmtId="0" fontId="21" fillId="2" borderId="10" xfId="0" quotePrefix="1" applyFont="1" applyFill="1" applyBorder="1" applyAlignment="1">
      <alignment horizontal="center" vertical="center"/>
    </xf>
    <xf numFmtId="0" fontId="21" fillId="2" borderId="27" xfId="0" applyFont="1" applyFill="1" applyBorder="1" applyAlignment="1">
      <alignment horizontal="center" vertical="center"/>
    </xf>
    <xf numFmtId="0" fontId="21" fillId="2" borderId="19" xfId="0" quotePrefix="1" applyFont="1" applyFill="1" applyBorder="1" applyAlignment="1">
      <alignment horizontal="center" vertical="center"/>
    </xf>
    <xf numFmtId="0" fontId="21" fillId="2" borderId="12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21" fillId="21" borderId="10" xfId="0" applyFont="1" applyFill="1" applyBorder="1" applyAlignment="1">
      <alignment horizontal="center" vertical="center"/>
    </xf>
    <xf numFmtId="0" fontId="21" fillId="21" borderId="12" xfId="0" applyFont="1" applyFill="1" applyBorder="1" applyAlignment="1">
      <alignment horizontal="center" vertical="center"/>
    </xf>
    <xf numFmtId="0" fontId="21" fillId="21" borderId="19" xfId="0" applyFont="1" applyFill="1" applyBorder="1" applyAlignment="1">
      <alignment horizontal="center" vertical="center"/>
    </xf>
    <xf numFmtId="0" fontId="21" fillId="21" borderId="1" xfId="0" applyFont="1" applyFill="1" applyBorder="1" applyAlignment="1">
      <alignment horizontal="center" vertical="center"/>
    </xf>
    <xf numFmtId="0" fontId="21" fillId="21" borderId="11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/>
    </xf>
    <xf numFmtId="0" fontId="21" fillId="2" borderId="18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21" fillId="2" borderId="23" xfId="0" applyFont="1" applyFill="1" applyBorder="1" applyAlignment="1">
      <alignment horizontal="center" vertical="center"/>
    </xf>
    <xf numFmtId="0" fontId="21" fillId="2" borderId="15" xfId="0" applyFont="1" applyFill="1" applyBorder="1" applyAlignment="1">
      <alignment horizontal="center" vertical="center"/>
    </xf>
    <xf numFmtId="0" fontId="21" fillId="2" borderId="24" xfId="0" applyFont="1" applyFill="1" applyBorder="1" applyAlignment="1">
      <alignment horizontal="center" vertical="center"/>
    </xf>
    <xf numFmtId="0" fontId="21" fillId="2" borderId="25" xfId="0" quotePrefix="1" applyFont="1" applyFill="1" applyBorder="1" applyAlignment="1">
      <alignment horizontal="center" vertical="center"/>
    </xf>
    <xf numFmtId="0" fontId="0" fillId="22" borderId="9" xfId="0" applyFill="1" applyBorder="1" applyAlignment="1">
      <alignment horizontal="center" vertical="center"/>
    </xf>
    <xf numFmtId="0" fontId="0" fillId="22" borderId="10" xfId="0" applyFill="1" applyBorder="1" applyAlignment="1">
      <alignment horizontal="center" vertical="center"/>
    </xf>
    <xf numFmtId="0" fontId="0" fillId="22" borderId="1" xfId="0" applyFill="1" applyBorder="1" applyAlignment="1">
      <alignment horizontal="center" vertical="center"/>
    </xf>
    <xf numFmtId="0" fontId="11" fillId="22" borderId="2" xfId="0" applyFont="1" applyFill="1" applyBorder="1" applyAlignment="1">
      <alignment horizontal="center" vertical="center"/>
    </xf>
    <xf numFmtId="0" fontId="11" fillId="22" borderId="19" xfId="0" applyFont="1" applyFill="1" applyBorder="1" applyAlignment="1">
      <alignment horizontal="center" vertical="center"/>
    </xf>
    <xf numFmtId="0" fontId="0" fillId="22" borderId="11" xfId="0" applyFill="1" applyBorder="1" applyAlignment="1">
      <alignment horizontal="center" vertical="center"/>
    </xf>
    <xf numFmtId="0" fontId="0" fillId="22" borderId="12" xfId="0" applyFill="1" applyBorder="1" applyAlignment="1">
      <alignment horizontal="center" vertical="center"/>
    </xf>
    <xf numFmtId="0" fontId="0" fillId="22" borderId="8" xfId="0" applyFill="1" applyBorder="1" applyAlignment="1">
      <alignment horizontal="center" vertical="center"/>
    </xf>
    <xf numFmtId="0" fontId="0" fillId="22" borderId="18" xfId="0" applyFill="1" applyBorder="1" applyAlignment="1">
      <alignment horizontal="center" vertical="center"/>
    </xf>
    <xf numFmtId="0" fontId="0" fillId="22" borderId="2" xfId="0" applyFill="1" applyBorder="1" applyAlignment="1">
      <alignment horizontal="center" vertical="center"/>
    </xf>
    <xf numFmtId="0" fontId="0" fillId="22" borderId="9" xfId="0" applyFont="1" applyFill="1" applyBorder="1" applyAlignment="1">
      <alignment horizontal="center" vertical="center"/>
    </xf>
    <xf numFmtId="0" fontId="0" fillId="22" borderId="10" xfId="0" applyFont="1" applyFill="1" applyBorder="1" applyAlignment="1">
      <alignment horizontal="center" vertical="center"/>
    </xf>
    <xf numFmtId="0" fontId="0" fillId="22" borderId="11" xfId="0" applyFont="1" applyFill="1" applyBorder="1" applyAlignment="1">
      <alignment horizontal="center" vertical="center"/>
    </xf>
    <xf numFmtId="0" fontId="0" fillId="22" borderId="2" xfId="0" applyFont="1" applyFill="1" applyBorder="1" applyAlignment="1">
      <alignment horizontal="center" vertical="center"/>
    </xf>
    <xf numFmtId="0" fontId="0" fillId="22" borderId="19" xfId="0" applyFont="1" applyFill="1" applyBorder="1" applyAlignment="1">
      <alignment horizontal="center" vertical="center"/>
    </xf>
    <xf numFmtId="0" fontId="11" fillId="22" borderId="1" xfId="0" applyFont="1" applyFill="1" applyBorder="1" applyAlignment="1">
      <alignment horizontal="center" vertical="center"/>
    </xf>
    <xf numFmtId="0" fontId="11" fillId="22" borderId="12" xfId="0" applyFont="1" applyFill="1" applyBorder="1" applyAlignment="1">
      <alignment horizontal="center" vertical="center"/>
    </xf>
    <xf numFmtId="0" fontId="0" fillId="22" borderId="8" xfId="0" applyFont="1" applyFill="1" applyBorder="1" applyAlignment="1">
      <alignment horizontal="center" vertical="center"/>
    </xf>
    <xf numFmtId="0" fontId="0" fillId="22" borderId="1" xfId="0" applyFont="1" applyFill="1" applyBorder="1" applyAlignment="1">
      <alignment horizontal="center" vertical="center"/>
    </xf>
    <xf numFmtId="0" fontId="0" fillId="22" borderId="12" xfId="0" applyFont="1" applyFill="1" applyBorder="1" applyAlignment="1">
      <alignment horizontal="center" vertical="center"/>
    </xf>
    <xf numFmtId="0" fontId="0" fillId="22" borderId="18" xfId="0" applyFont="1" applyFill="1" applyBorder="1" applyAlignment="1">
      <alignment horizontal="center" vertical="center"/>
    </xf>
    <xf numFmtId="0" fontId="21" fillId="22" borderId="8" xfId="0" applyFont="1" applyFill="1" applyBorder="1" applyAlignment="1">
      <alignment horizontal="center" vertical="center"/>
    </xf>
    <xf numFmtId="0" fontId="21" fillId="22" borderId="23" xfId="0" applyFont="1" applyFill="1" applyBorder="1" applyAlignment="1">
      <alignment horizontal="center" vertical="center"/>
    </xf>
    <xf numFmtId="0" fontId="21" fillId="22" borderId="11" xfId="0" applyFont="1" applyFill="1" applyBorder="1" applyAlignment="1">
      <alignment horizontal="center" vertical="center"/>
    </xf>
    <xf numFmtId="0" fontId="21" fillId="22" borderId="5" xfId="0" applyFont="1" applyFill="1" applyBorder="1" applyAlignment="1">
      <alignment horizontal="center" vertical="center"/>
    </xf>
    <xf numFmtId="0" fontId="21" fillId="22" borderId="9" xfId="0" applyFont="1" applyFill="1" applyBorder="1" applyAlignment="1">
      <alignment horizontal="center" vertical="center"/>
    </xf>
    <xf numFmtId="0" fontId="21" fillId="22" borderId="10" xfId="0" applyFont="1" applyFill="1" applyBorder="1" applyAlignment="1">
      <alignment horizontal="center" vertical="center"/>
    </xf>
    <xf numFmtId="0" fontId="21" fillId="22" borderId="1" xfId="0" applyFont="1" applyFill="1" applyBorder="1" applyAlignment="1">
      <alignment horizontal="center" vertical="center"/>
    </xf>
    <xf numFmtId="0" fontId="21" fillId="22" borderId="12" xfId="0" quotePrefix="1" applyFont="1" applyFill="1" applyBorder="1" applyAlignment="1">
      <alignment horizontal="center" vertical="center"/>
    </xf>
    <xf numFmtId="0" fontId="7" fillId="22" borderId="26" xfId="0" applyFont="1" applyFill="1" applyBorder="1" applyAlignment="1">
      <alignment horizontal="center" vertical="center"/>
    </xf>
    <xf numFmtId="0" fontId="21" fillId="21" borderId="8" xfId="0" applyFont="1" applyFill="1" applyBorder="1" applyAlignment="1">
      <alignment horizontal="center" vertical="center"/>
    </xf>
    <xf numFmtId="0" fontId="21" fillId="21" borderId="23" xfId="0" applyFont="1" applyFill="1" applyBorder="1" applyAlignment="1">
      <alignment horizontal="center" vertical="center"/>
    </xf>
    <xf numFmtId="0" fontId="21" fillId="21" borderId="9" xfId="0" applyFont="1" applyFill="1" applyBorder="1" applyAlignment="1">
      <alignment horizontal="center" vertical="center"/>
    </xf>
    <xf numFmtId="0" fontId="21" fillId="21" borderId="5" xfId="0" applyFont="1" applyFill="1" applyBorder="1" applyAlignment="1">
      <alignment horizontal="center" vertical="center"/>
    </xf>
    <xf numFmtId="0" fontId="21" fillId="21" borderId="12" xfId="0" quotePrefix="1" applyFont="1" applyFill="1" applyBorder="1" applyAlignment="1">
      <alignment horizontal="center" vertical="center"/>
    </xf>
    <xf numFmtId="0" fontId="21" fillId="21" borderId="18" xfId="0" applyFont="1" applyFill="1" applyBorder="1" applyAlignment="1">
      <alignment horizontal="center" vertical="center"/>
    </xf>
    <xf numFmtId="0" fontId="21" fillId="21" borderId="15" xfId="0" applyFont="1" applyFill="1" applyBorder="1" applyAlignment="1">
      <alignment horizontal="center" vertical="center"/>
    </xf>
    <xf numFmtId="0" fontId="21" fillId="21" borderId="24" xfId="0" applyFont="1" applyFill="1" applyBorder="1" applyAlignment="1">
      <alignment horizontal="center" vertical="center"/>
    </xf>
    <xf numFmtId="0" fontId="21" fillId="21" borderId="25" xfId="0" quotePrefix="1" applyFont="1" applyFill="1" applyBorder="1" applyAlignment="1">
      <alignment horizontal="center" vertical="center"/>
    </xf>
    <xf numFmtId="0" fontId="0" fillId="21" borderId="8" xfId="0" applyFont="1" applyFill="1" applyBorder="1" applyAlignment="1">
      <alignment horizontal="center" vertical="center"/>
    </xf>
    <xf numFmtId="0" fontId="7" fillId="21" borderId="9" xfId="0" applyFont="1" applyFill="1" applyBorder="1" applyAlignment="1">
      <alignment horizontal="center" vertical="center"/>
    </xf>
    <xf numFmtId="0" fontId="0" fillId="21" borderId="11" xfId="0" applyFont="1" applyFill="1" applyBorder="1" applyAlignment="1">
      <alignment horizontal="center" vertical="center"/>
    </xf>
    <xf numFmtId="0" fontId="0" fillId="21" borderId="12" xfId="0" applyFont="1" applyFill="1" applyBorder="1" applyAlignment="1">
      <alignment horizontal="center" vertical="center"/>
    </xf>
    <xf numFmtId="0" fontId="0" fillId="21" borderId="18" xfId="0" applyFont="1" applyFill="1" applyBorder="1" applyAlignment="1">
      <alignment horizontal="center" vertical="center"/>
    </xf>
    <xf numFmtId="0" fontId="0" fillId="21" borderId="2" xfId="0" applyFont="1" applyFill="1" applyBorder="1" applyAlignment="1">
      <alignment horizontal="center" vertical="center"/>
    </xf>
    <xf numFmtId="0" fontId="0" fillId="21" borderId="19" xfId="0" applyFont="1" applyFill="1" applyBorder="1" applyAlignment="1">
      <alignment horizontal="center" vertical="center"/>
    </xf>
    <xf numFmtId="0" fontId="7" fillId="21" borderId="26" xfId="0" applyFont="1" applyFill="1" applyBorder="1" applyAlignment="1">
      <alignment horizontal="center" vertical="center"/>
    </xf>
    <xf numFmtId="0" fontId="7" fillId="21" borderId="10" xfId="0" quotePrefix="1" applyFont="1" applyFill="1" applyBorder="1" applyAlignment="1">
      <alignment horizontal="center" vertical="center"/>
    </xf>
    <xf numFmtId="0" fontId="7" fillId="21" borderId="27" xfId="0" applyFont="1" applyFill="1" applyBorder="1" applyAlignment="1">
      <alignment horizontal="center" vertical="center"/>
    </xf>
    <xf numFmtId="0" fontId="7" fillId="21" borderId="1" xfId="0" applyFont="1" applyFill="1" applyBorder="1" applyAlignment="1">
      <alignment horizontal="center" vertical="center"/>
    </xf>
    <xf numFmtId="0" fontId="7" fillId="21" borderId="19" xfId="0" quotePrefix="1" applyFont="1" applyFill="1" applyBorder="1" applyAlignment="1">
      <alignment horizontal="center" vertical="center"/>
    </xf>
    <xf numFmtId="0" fontId="11" fillId="21" borderId="9" xfId="0" applyFont="1" applyFill="1" applyBorder="1" applyAlignment="1">
      <alignment horizontal="center" vertical="center"/>
    </xf>
    <xf numFmtId="0" fontId="11" fillId="21" borderId="1" xfId="0" applyFont="1" applyFill="1" applyBorder="1" applyAlignment="1">
      <alignment horizontal="center" vertical="center"/>
    </xf>
    <xf numFmtId="0" fontId="11" fillId="21" borderId="10" xfId="0" applyFont="1" applyFill="1" applyBorder="1" applyAlignment="1">
      <alignment horizontal="center" vertical="center"/>
    </xf>
    <xf numFmtId="0" fontId="7" fillId="21" borderId="8" xfId="0" applyFont="1" applyFill="1" applyBorder="1" applyAlignment="1">
      <alignment horizontal="center" vertical="center"/>
    </xf>
    <xf numFmtId="0" fontId="7" fillId="21" borderId="23" xfId="0" applyFont="1" applyFill="1" applyBorder="1" applyAlignment="1">
      <alignment horizontal="center" vertical="center"/>
    </xf>
    <xf numFmtId="0" fontId="7" fillId="21" borderId="10" xfId="0" applyFont="1" applyFill="1" applyBorder="1" applyAlignment="1">
      <alignment horizontal="center" vertical="center"/>
    </xf>
    <xf numFmtId="0" fontId="7" fillId="21" borderId="11" xfId="0" applyFont="1" applyFill="1" applyBorder="1" applyAlignment="1">
      <alignment horizontal="center" vertical="center"/>
    </xf>
    <xf numFmtId="0" fontId="7" fillId="21" borderId="5" xfId="0" applyFont="1" applyFill="1" applyBorder="1" applyAlignment="1">
      <alignment horizontal="center" vertical="center"/>
    </xf>
    <xf numFmtId="0" fontId="7" fillId="21" borderId="12" xfId="0" applyFont="1" applyFill="1" applyBorder="1" applyAlignment="1">
      <alignment horizontal="center" vertical="center"/>
    </xf>
    <xf numFmtId="0" fontId="7" fillId="21" borderId="12" xfId="0" quotePrefix="1" applyFont="1" applyFill="1" applyBorder="1" applyAlignment="1">
      <alignment horizontal="center" vertical="center"/>
    </xf>
    <xf numFmtId="0" fontId="7" fillId="21" borderId="18" xfId="0" applyFont="1" applyFill="1" applyBorder="1" applyAlignment="1">
      <alignment horizontal="center" vertical="center"/>
    </xf>
    <xf numFmtId="0" fontId="7" fillId="21" borderId="15" xfId="0" applyFont="1" applyFill="1" applyBorder="1" applyAlignment="1">
      <alignment horizontal="center" vertical="center"/>
    </xf>
    <xf numFmtId="0" fontId="7" fillId="21" borderId="24" xfId="0" applyFont="1" applyFill="1" applyBorder="1" applyAlignment="1">
      <alignment horizontal="center" vertical="center"/>
    </xf>
    <xf numFmtId="0" fontId="7" fillId="21" borderId="25" xfId="0" quotePrefix="1" applyFont="1" applyFill="1" applyBorder="1" applyAlignment="1">
      <alignment horizontal="center" vertical="center"/>
    </xf>
    <xf numFmtId="0" fontId="0" fillId="21" borderId="9" xfId="0" applyFont="1" applyFill="1" applyBorder="1" applyAlignment="1">
      <alignment horizontal="center" vertical="center"/>
    </xf>
    <xf numFmtId="0" fontId="0" fillId="21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0" fillId="8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2" borderId="5" xfId="0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2" fontId="21" fillId="0" borderId="1" xfId="0" quotePrefix="1" applyNumberFormat="1" applyFont="1" applyBorder="1" applyAlignment="1">
      <alignment horizontal="center" vertical="center"/>
    </xf>
    <xf numFmtId="0" fontId="2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0066"/>
      <color rgb="FF0000FF"/>
      <color rgb="FFFFFF99"/>
      <color rgb="FFFFCC99"/>
      <color rgb="FFB9FFB9"/>
      <color rgb="FF99FF99"/>
      <color rgb="FF99FFCC"/>
      <color rgb="FF006600"/>
      <color rgb="FFFFCC66"/>
      <color rgb="FFFFE7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strRef>
              <c:f>'Opt compartides Titulacions'!$A$22</c:f>
              <c:strCache>
                <c:ptCount val="1"/>
                <c:pt idx="0">
                  <c:v>D</c:v>
                </c:pt>
              </c:strCache>
            </c:strRef>
          </c:tx>
          <c:cat>
            <c:strRef>
              <c:f>'Opt compartides Titulacions'!$B$21:$E$21</c:f>
              <c:strCache>
                <c:ptCount val="4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</c:strCache>
            </c:strRef>
          </c:cat>
          <c:val>
            <c:numRef>
              <c:f>'Opt compartides Titulacions'!$B$22:$E$22</c:f>
              <c:numCache>
                <c:formatCode>General</c:formatCode>
                <c:ptCount val="4"/>
                <c:pt idx="0">
                  <c:v>23</c:v>
                </c:pt>
                <c:pt idx="1">
                  <c:v>20</c:v>
                </c:pt>
                <c:pt idx="2">
                  <c:v>7</c:v>
                </c:pt>
                <c:pt idx="3">
                  <c:v>6</c:v>
                </c:pt>
              </c:numCache>
            </c:numRef>
          </c:val>
        </c:ser>
        <c:ser>
          <c:idx val="1"/>
          <c:order val="1"/>
          <c:tx>
            <c:strRef>
              <c:f>'Opt compartides Titulacions'!$A$23</c:f>
              <c:strCache>
                <c:ptCount val="1"/>
                <c:pt idx="0">
                  <c:v>E</c:v>
                </c:pt>
              </c:strCache>
            </c:strRef>
          </c:tx>
          <c:cat>
            <c:strRef>
              <c:f>'Opt compartides Titulacions'!$B$21:$E$21</c:f>
              <c:strCache>
                <c:ptCount val="4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</c:strCache>
            </c:strRef>
          </c:cat>
          <c:val>
            <c:numRef>
              <c:f>'Opt compartides Titulacions'!$B$23:$E$23</c:f>
              <c:numCache>
                <c:formatCode>General</c:formatCode>
                <c:ptCount val="4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9</c:v>
                </c:pt>
              </c:numCache>
            </c:numRef>
          </c:val>
        </c:ser>
        <c:ser>
          <c:idx val="2"/>
          <c:order val="2"/>
          <c:tx>
            <c:strRef>
              <c:f>'Opt compartides Titulacions'!$A$24</c:f>
              <c:strCache>
                <c:ptCount val="1"/>
                <c:pt idx="0">
                  <c:v>I</c:v>
                </c:pt>
              </c:strCache>
            </c:strRef>
          </c:tx>
          <c:cat>
            <c:strRef>
              <c:f>'Opt compartides Titulacions'!$B$21:$E$21</c:f>
              <c:strCache>
                <c:ptCount val="4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</c:strCache>
            </c:strRef>
          </c:cat>
          <c:val>
            <c:numRef>
              <c:f>'Opt compartides Titulacions'!$B$24:$E$24</c:f>
              <c:numCache>
                <c:formatCode>General</c:formatCode>
                <c:ptCount val="4"/>
                <c:pt idx="0">
                  <c:v>0</c:v>
                </c:pt>
                <c:pt idx="1">
                  <c:v>3</c:v>
                </c:pt>
                <c:pt idx="2">
                  <c:v>2</c:v>
                </c:pt>
                <c:pt idx="3">
                  <c:v>4</c:v>
                </c:pt>
              </c:numCache>
            </c:numRef>
          </c:val>
        </c:ser>
        <c:ser>
          <c:idx val="3"/>
          <c:order val="3"/>
          <c:tx>
            <c:strRef>
              <c:f>'Opt compartides Titulacions'!$A$25</c:f>
              <c:strCache>
                <c:ptCount val="1"/>
                <c:pt idx="0">
                  <c:v>K</c:v>
                </c:pt>
              </c:strCache>
            </c:strRef>
          </c:tx>
          <c:cat>
            <c:strRef>
              <c:f>'Opt compartides Titulacions'!$B$21:$E$21</c:f>
              <c:strCache>
                <c:ptCount val="4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</c:strCache>
            </c:strRef>
          </c:cat>
          <c:val>
            <c:numRef>
              <c:f>'Opt compartides Titulacions'!$B$25:$E$25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'Opt compartides Titulacions'!$A$26</c:f>
              <c:strCache>
                <c:ptCount val="1"/>
                <c:pt idx="0">
                  <c:v>M</c:v>
                </c:pt>
              </c:strCache>
            </c:strRef>
          </c:tx>
          <c:cat>
            <c:strRef>
              <c:f>'Opt compartides Titulacions'!$B$21:$E$21</c:f>
              <c:strCache>
                <c:ptCount val="4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</c:strCache>
            </c:strRef>
          </c:cat>
          <c:val>
            <c:numRef>
              <c:f>'Opt compartides Titulacions'!$B$26:$E$26</c:f>
              <c:numCache>
                <c:formatCode>General</c:formatCode>
                <c:ptCount val="4"/>
                <c:pt idx="0">
                  <c:v>10</c:v>
                </c:pt>
                <c:pt idx="1">
                  <c:v>17</c:v>
                </c:pt>
                <c:pt idx="2">
                  <c:v>26</c:v>
                </c:pt>
                <c:pt idx="3">
                  <c:v>31</c:v>
                </c:pt>
              </c:numCache>
            </c:numRef>
          </c:val>
        </c:ser>
        <c:marker val="1"/>
        <c:axId val="117392128"/>
        <c:axId val="117393664"/>
      </c:lineChart>
      <c:catAx>
        <c:axId val="117392128"/>
        <c:scaling>
          <c:orientation val="minMax"/>
        </c:scaling>
        <c:axPos val="b"/>
        <c:tickLblPos val="nextTo"/>
        <c:crossAx val="117393664"/>
        <c:crosses val="autoZero"/>
        <c:auto val="1"/>
        <c:lblAlgn val="ctr"/>
        <c:lblOffset val="100"/>
      </c:catAx>
      <c:valAx>
        <c:axId val="117393664"/>
        <c:scaling>
          <c:orientation val="minMax"/>
        </c:scaling>
        <c:axPos val="l"/>
        <c:majorGridlines/>
        <c:numFmt formatCode="General" sourceLinked="1"/>
        <c:tickLblPos val="nextTo"/>
        <c:crossAx val="11739212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strRef>
              <c:f>'Opt compartides Titulacions'!$G$40</c:f>
              <c:strCache>
                <c:ptCount val="1"/>
                <c:pt idx="0">
                  <c:v>D</c:v>
                </c:pt>
              </c:strCache>
            </c:strRef>
          </c:tx>
          <c:cat>
            <c:strRef>
              <c:f>'Opt compartides Titulacions'!$H$39:$K$39</c:f>
              <c:strCache>
                <c:ptCount val="4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</c:strCache>
            </c:strRef>
          </c:cat>
          <c:val>
            <c:numRef>
              <c:f>'Opt compartides Titulacions'!$H$40:$K$40</c:f>
              <c:numCache>
                <c:formatCode>General</c:formatCode>
                <c:ptCount val="4"/>
                <c:pt idx="1">
                  <c:v>11</c:v>
                </c:pt>
                <c:pt idx="2">
                  <c:v>20</c:v>
                </c:pt>
                <c:pt idx="3">
                  <c:v>6</c:v>
                </c:pt>
              </c:numCache>
            </c:numRef>
          </c:val>
        </c:ser>
        <c:ser>
          <c:idx val="1"/>
          <c:order val="1"/>
          <c:tx>
            <c:strRef>
              <c:f>'Opt compartides Titulacions'!$G$41</c:f>
              <c:strCache>
                <c:ptCount val="1"/>
                <c:pt idx="0">
                  <c:v>E</c:v>
                </c:pt>
              </c:strCache>
            </c:strRef>
          </c:tx>
          <c:cat>
            <c:strRef>
              <c:f>'Opt compartides Titulacions'!$H$39:$K$39</c:f>
              <c:strCache>
                <c:ptCount val="4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</c:strCache>
            </c:strRef>
          </c:cat>
          <c:val>
            <c:numRef>
              <c:f>'Opt compartides Titulacions'!$H$41:$K$41</c:f>
              <c:numCache>
                <c:formatCode>General</c:formatCode>
                <c:ptCount val="4"/>
                <c:pt idx="1">
                  <c:v>4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'Opt compartides Titulacions'!$G$42</c:f>
              <c:strCache>
                <c:ptCount val="1"/>
                <c:pt idx="0">
                  <c:v>I</c:v>
                </c:pt>
              </c:strCache>
            </c:strRef>
          </c:tx>
          <c:cat>
            <c:strRef>
              <c:f>'Opt compartides Titulacions'!$H$39:$K$39</c:f>
              <c:strCache>
                <c:ptCount val="4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</c:strCache>
            </c:strRef>
          </c:cat>
          <c:val>
            <c:numRef>
              <c:f>'Opt compartides Titulacions'!$H$42:$K$42</c:f>
              <c:numCache>
                <c:formatCode>General</c:formatCode>
                <c:ptCount val="4"/>
                <c:pt idx="1">
                  <c:v>4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ser>
          <c:idx val="3"/>
          <c:order val="3"/>
          <c:tx>
            <c:strRef>
              <c:f>'Opt compartides Titulacions'!$G$43</c:f>
              <c:strCache>
                <c:ptCount val="1"/>
                <c:pt idx="0">
                  <c:v>K</c:v>
                </c:pt>
              </c:strCache>
            </c:strRef>
          </c:tx>
          <c:cat>
            <c:strRef>
              <c:f>'Opt compartides Titulacions'!$H$39:$K$39</c:f>
              <c:strCache>
                <c:ptCount val="4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</c:strCache>
            </c:strRef>
          </c:cat>
          <c:val>
            <c:numRef>
              <c:f>'Opt compartides Titulacions'!$H$43:$K$43</c:f>
              <c:numCache>
                <c:formatCode>General</c:formatCode>
                <c:ptCount val="4"/>
                <c:pt idx="1">
                  <c:v>0</c:v>
                </c:pt>
                <c:pt idx="2">
                  <c:v>4</c:v>
                </c:pt>
                <c:pt idx="3">
                  <c:v>4</c:v>
                </c:pt>
              </c:numCache>
            </c:numRef>
          </c:val>
        </c:ser>
        <c:ser>
          <c:idx val="4"/>
          <c:order val="4"/>
          <c:tx>
            <c:strRef>
              <c:f>'Opt compartides Titulacions'!$G$44</c:f>
              <c:strCache>
                <c:ptCount val="1"/>
                <c:pt idx="0">
                  <c:v>M</c:v>
                </c:pt>
              </c:strCache>
            </c:strRef>
          </c:tx>
          <c:cat>
            <c:strRef>
              <c:f>'Opt compartides Titulacions'!$H$39:$K$39</c:f>
              <c:strCache>
                <c:ptCount val="4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</c:strCache>
            </c:strRef>
          </c:cat>
          <c:val>
            <c:numRef>
              <c:f>'Opt compartides Titulacions'!$H$44:$K$44</c:f>
              <c:numCache>
                <c:formatCode>General</c:formatCode>
                <c:ptCount val="4"/>
                <c:pt idx="1">
                  <c:v>8</c:v>
                </c:pt>
                <c:pt idx="2">
                  <c:v>16</c:v>
                </c:pt>
                <c:pt idx="3">
                  <c:v>7</c:v>
                </c:pt>
              </c:numCache>
            </c:numRef>
          </c:val>
        </c:ser>
        <c:marker val="1"/>
        <c:axId val="119368320"/>
        <c:axId val="119394688"/>
      </c:lineChart>
      <c:catAx>
        <c:axId val="119368320"/>
        <c:scaling>
          <c:orientation val="minMax"/>
        </c:scaling>
        <c:axPos val="b"/>
        <c:tickLblPos val="nextTo"/>
        <c:crossAx val="119394688"/>
        <c:crosses val="autoZero"/>
        <c:auto val="1"/>
        <c:lblAlgn val="ctr"/>
        <c:lblOffset val="100"/>
      </c:catAx>
      <c:valAx>
        <c:axId val="119394688"/>
        <c:scaling>
          <c:orientation val="minMax"/>
        </c:scaling>
        <c:axPos val="l"/>
        <c:majorGridlines/>
        <c:numFmt formatCode="General" sourceLinked="1"/>
        <c:tickLblPos val="nextTo"/>
        <c:crossAx val="11936832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strRef>
              <c:f>'Opt compartides Titulacions'!$G$4</c:f>
              <c:strCache>
                <c:ptCount val="1"/>
                <c:pt idx="0">
                  <c:v>D</c:v>
                </c:pt>
              </c:strCache>
            </c:strRef>
          </c:tx>
          <c:cat>
            <c:strRef>
              <c:f>'Opt compartides Titulacions'!$H$3:$K$3</c:f>
              <c:strCache>
                <c:ptCount val="4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</c:strCache>
            </c:strRef>
          </c:cat>
          <c:val>
            <c:numRef>
              <c:f>'Opt compartides Titulacions'!$H$4:$K$4</c:f>
              <c:numCache>
                <c:formatCode>General</c:formatCode>
                <c:ptCount val="4"/>
                <c:pt idx="1">
                  <c:v>12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'Opt compartides Titulacions'!$G$5</c:f>
              <c:strCache>
                <c:ptCount val="1"/>
                <c:pt idx="0">
                  <c:v>M</c:v>
                </c:pt>
              </c:strCache>
            </c:strRef>
          </c:tx>
          <c:cat>
            <c:strRef>
              <c:f>'Opt compartides Titulacions'!$H$3:$K$3</c:f>
              <c:strCache>
                <c:ptCount val="4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</c:strCache>
            </c:strRef>
          </c:cat>
          <c:val>
            <c:numRef>
              <c:f>'Opt compartides Titulacions'!$H$5:$K$5</c:f>
              <c:numCache>
                <c:formatCode>General</c:formatCode>
                <c:ptCount val="4"/>
                <c:pt idx="0">
                  <c:v>20</c:v>
                </c:pt>
                <c:pt idx="1">
                  <c:v>18</c:v>
                </c:pt>
                <c:pt idx="2">
                  <c:v>13</c:v>
                </c:pt>
                <c:pt idx="3">
                  <c:v>8</c:v>
                </c:pt>
              </c:numCache>
            </c:numRef>
          </c:val>
        </c:ser>
        <c:marker val="1"/>
        <c:axId val="117414144"/>
        <c:axId val="117424128"/>
      </c:lineChart>
      <c:catAx>
        <c:axId val="117414144"/>
        <c:scaling>
          <c:orientation val="minMax"/>
        </c:scaling>
        <c:axPos val="b"/>
        <c:tickLblPos val="nextTo"/>
        <c:crossAx val="117424128"/>
        <c:crosses val="autoZero"/>
        <c:auto val="1"/>
        <c:lblAlgn val="ctr"/>
        <c:lblOffset val="100"/>
      </c:catAx>
      <c:valAx>
        <c:axId val="117424128"/>
        <c:scaling>
          <c:orientation val="minMax"/>
        </c:scaling>
        <c:axPos val="l"/>
        <c:majorGridlines/>
        <c:numFmt formatCode="General" sourceLinked="1"/>
        <c:tickLblPos val="nextTo"/>
        <c:crossAx val="11741414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strRef>
              <c:f>'Opt compartides Titulacions'!$G$22</c:f>
              <c:strCache>
                <c:ptCount val="1"/>
                <c:pt idx="0">
                  <c:v>D</c:v>
                </c:pt>
              </c:strCache>
            </c:strRef>
          </c:tx>
          <c:cat>
            <c:strRef>
              <c:f>'Opt compartides Titulacions'!$H$21:$K$21</c:f>
              <c:strCache>
                <c:ptCount val="4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</c:strCache>
            </c:strRef>
          </c:cat>
          <c:val>
            <c:numRef>
              <c:f>'Opt compartides Titulacions'!$H$22:$K$22</c:f>
              <c:numCache>
                <c:formatCode>General</c:formatCode>
                <c:ptCount val="4"/>
                <c:pt idx="0">
                  <c:v>26</c:v>
                </c:pt>
                <c:pt idx="1">
                  <c:v>31</c:v>
                </c:pt>
                <c:pt idx="2">
                  <c:v>14</c:v>
                </c:pt>
                <c:pt idx="3">
                  <c:v>9</c:v>
                </c:pt>
              </c:numCache>
            </c:numRef>
          </c:val>
        </c:ser>
        <c:ser>
          <c:idx val="1"/>
          <c:order val="1"/>
          <c:tx>
            <c:strRef>
              <c:f>'Opt compartides Titulacions'!$G$23</c:f>
              <c:strCache>
                <c:ptCount val="1"/>
                <c:pt idx="0">
                  <c:v>E</c:v>
                </c:pt>
              </c:strCache>
            </c:strRef>
          </c:tx>
          <c:cat>
            <c:strRef>
              <c:f>'Opt compartides Titulacions'!$H$21:$K$21</c:f>
              <c:strCache>
                <c:ptCount val="4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</c:strCache>
            </c:strRef>
          </c:cat>
          <c:val>
            <c:numRef>
              <c:f>'Opt compartides Titulacions'!$H$23:$K$23</c:f>
              <c:numCache>
                <c:formatCode>General</c:formatCode>
                <c:ptCount val="4"/>
                <c:pt idx="0">
                  <c:v>3</c:v>
                </c:pt>
                <c:pt idx="1">
                  <c:v>9</c:v>
                </c:pt>
                <c:pt idx="2">
                  <c:v>5</c:v>
                </c:pt>
                <c:pt idx="3">
                  <c:v>2</c:v>
                </c:pt>
              </c:numCache>
            </c:numRef>
          </c:val>
        </c:ser>
        <c:ser>
          <c:idx val="2"/>
          <c:order val="2"/>
          <c:tx>
            <c:strRef>
              <c:f>'Opt compartides Titulacions'!$G$24</c:f>
              <c:strCache>
                <c:ptCount val="1"/>
                <c:pt idx="0">
                  <c:v>I</c:v>
                </c:pt>
              </c:strCache>
            </c:strRef>
          </c:tx>
          <c:cat>
            <c:strRef>
              <c:f>'Opt compartides Titulacions'!$H$21:$K$21</c:f>
              <c:strCache>
                <c:ptCount val="4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</c:strCache>
            </c:strRef>
          </c:cat>
          <c:val>
            <c:numRef>
              <c:f>'Opt compartides Titulacions'!$H$24:$K$24</c:f>
              <c:numCache>
                <c:formatCode>General</c:formatCode>
                <c:ptCount val="4"/>
                <c:pt idx="0">
                  <c:v>1</c:v>
                </c:pt>
                <c:pt idx="1">
                  <c:v>4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ser>
          <c:idx val="3"/>
          <c:order val="3"/>
          <c:tx>
            <c:strRef>
              <c:f>'Opt compartides Titulacions'!$G$25</c:f>
              <c:strCache>
                <c:ptCount val="1"/>
                <c:pt idx="0">
                  <c:v>K</c:v>
                </c:pt>
              </c:strCache>
            </c:strRef>
          </c:tx>
          <c:cat>
            <c:strRef>
              <c:f>'Opt compartides Titulacions'!$H$21:$K$21</c:f>
              <c:strCache>
                <c:ptCount val="4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</c:strCache>
            </c:strRef>
          </c:cat>
          <c:val>
            <c:numRef>
              <c:f>'Opt compartides Titulacions'!$H$25:$K$25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</c:numCache>
            </c:numRef>
          </c:val>
        </c:ser>
        <c:ser>
          <c:idx val="4"/>
          <c:order val="4"/>
          <c:tx>
            <c:strRef>
              <c:f>'Opt compartides Titulacions'!$G$26</c:f>
              <c:strCache>
                <c:ptCount val="1"/>
                <c:pt idx="0">
                  <c:v>M</c:v>
                </c:pt>
              </c:strCache>
            </c:strRef>
          </c:tx>
          <c:cat>
            <c:strRef>
              <c:f>'Opt compartides Titulacions'!$H$21:$K$21</c:f>
              <c:strCache>
                <c:ptCount val="4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</c:strCache>
            </c:strRef>
          </c:cat>
          <c:val>
            <c:numRef>
              <c:f>'Opt compartides Titulacions'!$H$26:$K$26</c:f>
              <c:numCache>
                <c:formatCode>General</c:formatCode>
                <c:ptCount val="4"/>
                <c:pt idx="0">
                  <c:v>17</c:v>
                </c:pt>
                <c:pt idx="1">
                  <c:v>27</c:v>
                </c:pt>
                <c:pt idx="2">
                  <c:v>21</c:v>
                </c:pt>
                <c:pt idx="3">
                  <c:v>14</c:v>
                </c:pt>
              </c:numCache>
            </c:numRef>
          </c:val>
        </c:ser>
        <c:marker val="1"/>
        <c:axId val="119163136"/>
        <c:axId val="119169024"/>
      </c:lineChart>
      <c:catAx>
        <c:axId val="119163136"/>
        <c:scaling>
          <c:orientation val="minMax"/>
        </c:scaling>
        <c:axPos val="b"/>
        <c:tickLblPos val="nextTo"/>
        <c:crossAx val="119169024"/>
        <c:crosses val="autoZero"/>
        <c:auto val="1"/>
        <c:lblAlgn val="ctr"/>
        <c:lblOffset val="100"/>
      </c:catAx>
      <c:valAx>
        <c:axId val="119169024"/>
        <c:scaling>
          <c:orientation val="minMax"/>
        </c:scaling>
        <c:axPos val="l"/>
        <c:majorGridlines/>
        <c:numFmt formatCode="General" sourceLinked="1"/>
        <c:tickLblPos val="nextTo"/>
        <c:crossAx val="11916313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strRef>
              <c:f>'Opt compartides Titulacions'!$A$31</c:f>
              <c:strCache>
                <c:ptCount val="1"/>
                <c:pt idx="0">
                  <c:v>D</c:v>
                </c:pt>
              </c:strCache>
            </c:strRef>
          </c:tx>
          <c:cat>
            <c:strRef>
              <c:f>'Opt compartides Titulacions'!$B$30:$E$30</c:f>
              <c:strCache>
                <c:ptCount val="4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</c:strCache>
            </c:strRef>
          </c:cat>
          <c:val>
            <c:numRef>
              <c:f>'Opt compartides Titulacions'!$B$31:$E$31</c:f>
              <c:numCache>
                <c:formatCode>General</c:formatCode>
                <c:ptCount val="4"/>
                <c:pt idx="0">
                  <c:v>17</c:v>
                </c:pt>
                <c:pt idx="1">
                  <c:v>13</c:v>
                </c:pt>
                <c:pt idx="2">
                  <c:v>9</c:v>
                </c:pt>
                <c:pt idx="3">
                  <c:v>11</c:v>
                </c:pt>
              </c:numCache>
            </c:numRef>
          </c:val>
        </c:ser>
        <c:ser>
          <c:idx val="1"/>
          <c:order val="1"/>
          <c:tx>
            <c:strRef>
              <c:f>'Opt compartides Titulacions'!$A$32</c:f>
              <c:strCache>
                <c:ptCount val="1"/>
                <c:pt idx="0">
                  <c:v>E</c:v>
                </c:pt>
              </c:strCache>
            </c:strRef>
          </c:tx>
          <c:cat>
            <c:strRef>
              <c:f>'Opt compartides Titulacions'!$B$30:$E$30</c:f>
              <c:strCache>
                <c:ptCount val="4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</c:strCache>
            </c:strRef>
          </c:cat>
          <c:val>
            <c:numRef>
              <c:f>'Opt compartides Titulacions'!$B$32:$E$32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2</c:v>
                </c:pt>
                <c:pt idx="3">
                  <c:v>5</c:v>
                </c:pt>
              </c:numCache>
            </c:numRef>
          </c:val>
        </c:ser>
        <c:ser>
          <c:idx val="2"/>
          <c:order val="2"/>
          <c:tx>
            <c:strRef>
              <c:f>'Opt compartides Titulacions'!$A$33</c:f>
              <c:strCache>
                <c:ptCount val="1"/>
                <c:pt idx="0">
                  <c:v>I</c:v>
                </c:pt>
              </c:strCache>
            </c:strRef>
          </c:tx>
          <c:cat>
            <c:strRef>
              <c:f>'Opt compartides Titulacions'!$B$30:$E$30</c:f>
              <c:strCache>
                <c:ptCount val="4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</c:strCache>
            </c:strRef>
          </c:cat>
          <c:val>
            <c:numRef>
              <c:f>'Opt compartides Titulacions'!$B$33:$E$33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'Opt compartides Titulacions'!$A$34</c:f>
              <c:strCache>
                <c:ptCount val="1"/>
                <c:pt idx="0">
                  <c:v>K</c:v>
                </c:pt>
              </c:strCache>
            </c:strRef>
          </c:tx>
          <c:cat>
            <c:strRef>
              <c:f>'Opt compartides Titulacions'!$B$30:$E$30</c:f>
              <c:strCache>
                <c:ptCount val="4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</c:strCache>
            </c:strRef>
          </c:cat>
          <c:val>
            <c:numRef>
              <c:f>'Opt compartides Titulacions'!$B$34:$E$34</c:f>
              <c:numCache>
                <c:formatCode>General</c:formatCode>
                <c:ptCount val="4"/>
                <c:pt idx="0">
                  <c:v>4</c:v>
                </c:pt>
                <c:pt idx="1">
                  <c:v>5</c:v>
                </c:pt>
                <c:pt idx="2">
                  <c:v>2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'Opt compartides Titulacions'!$A$35</c:f>
              <c:strCache>
                <c:ptCount val="1"/>
                <c:pt idx="0">
                  <c:v>M</c:v>
                </c:pt>
              </c:strCache>
            </c:strRef>
          </c:tx>
          <c:cat>
            <c:strRef>
              <c:f>'Opt compartides Titulacions'!$B$30:$E$30</c:f>
              <c:strCache>
                <c:ptCount val="4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</c:strCache>
            </c:strRef>
          </c:cat>
          <c:val>
            <c:numRef>
              <c:f>'Opt compartides Titulacions'!$B$35:$E$35</c:f>
              <c:numCache>
                <c:formatCode>General</c:formatCode>
                <c:ptCount val="4"/>
                <c:pt idx="0">
                  <c:v>13</c:v>
                </c:pt>
                <c:pt idx="1">
                  <c:v>23</c:v>
                </c:pt>
                <c:pt idx="2">
                  <c:v>18</c:v>
                </c:pt>
                <c:pt idx="3">
                  <c:v>34</c:v>
                </c:pt>
              </c:numCache>
            </c:numRef>
          </c:val>
        </c:ser>
        <c:marker val="1"/>
        <c:axId val="117971200"/>
        <c:axId val="117981184"/>
      </c:lineChart>
      <c:catAx>
        <c:axId val="117971200"/>
        <c:scaling>
          <c:orientation val="minMax"/>
        </c:scaling>
        <c:axPos val="b"/>
        <c:numFmt formatCode="General" sourceLinked="1"/>
        <c:tickLblPos val="nextTo"/>
        <c:crossAx val="117981184"/>
        <c:crosses val="autoZero"/>
        <c:auto val="1"/>
        <c:lblAlgn val="ctr"/>
        <c:lblOffset val="100"/>
      </c:catAx>
      <c:valAx>
        <c:axId val="117981184"/>
        <c:scaling>
          <c:orientation val="minMax"/>
        </c:scaling>
        <c:axPos val="l"/>
        <c:majorGridlines/>
        <c:numFmt formatCode="General" sourceLinked="1"/>
        <c:tickLblPos val="nextTo"/>
        <c:crossAx val="11797120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strRef>
              <c:f>'Opt compartides Titulacions'!$A$13</c:f>
              <c:strCache>
                <c:ptCount val="1"/>
                <c:pt idx="0">
                  <c:v>D</c:v>
                </c:pt>
              </c:strCache>
            </c:strRef>
          </c:tx>
          <c:cat>
            <c:strRef>
              <c:f>'Opt compartides Titulacions'!$B$12:$E$12</c:f>
              <c:strCache>
                <c:ptCount val="4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</c:strCache>
            </c:strRef>
          </c:cat>
          <c:val>
            <c:numRef>
              <c:f>'Opt compartides Titulacions'!$B$13:$E$13</c:f>
              <c:numCache>
                <c:formatCode>General</c:formatCode>
                <c:ptCount val="4"/>
                <c:pt idx="1">
                  <c:v>12</c:v>
                </c:pt>
                <c:pt idx="2">
                  <c:v>2</c:v>
                </c:pt>
                <c:pt idx="3">
                  <c:v>3</c:v>
                </c:pt>
              </c:numCache>
            </c:numRef>
          </c:val>
        </c:ser>
        <c:ser>
          <c:idx val="1"/>
          <c:order val="1"/>
          <c:tx>
            <c:strRef>
              <c:f>'Opt compartides Titulacions'!$A$14</c:f>
              <c:strCache>
                <c:ptCount val="1"/>
                <c:pt idx="0">
                  <c:v>M</c:v>
                </c:pt>
              </c:strCache>
            </c:strRef>
          </c:tx>
          <c:cat>
            <c:strRef>
              <c:f>'Opt compartides Titulacions'!$B$12:$E$12</c:f>
              <c:strCache>
                <c:ptCount val="4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</c:strCache>
            </c:strRef>
          </c:cat>
          <c:val>
            <c:numRef>
              <c:f>'Opt compartides Titulacions'!$B$14:$E$14</c:f>
              <c:numCache>
                <c:formatCode>General</c:formatCode>
                <c:ptCount val="4"/>
                <c:pt idx="1">
                  <c:v>8</c:v>
                </c:pt>
                <c:pt idx="2">
                  <c:v>7</c:v>
                </c:pt>
                <c:pt idx="3">
                  <c:v>9</c:v>
                </c:pt>
              </c:numCache>
            </c:numRef>
          </c:val>
        </c:ser>
        <c:marker val="1"/>
        <c:axId val="118018048"/>
        <c:axId val="118019584"/>
      </c:lineChart>
      <c:catAx>
        <c:axId val="118018048"/>
        <c:scaling>
          <c:orientation val="minMax"/>
        </c:scaling>
        <c:axPos val="b"/>
        <c:tickLblPos val="nextTo"/>
        <c:crossAx val="118019584"/>
        <c:crosses val="autoZero"/>
        <c:auto val="1"/>
        <c:lblAlgn val="ctr"/>
        <c:lblOffset val="100"/>
      </c:catAx>
      <c:valAx>
        <c:axId val="118019584"/>
        <c:scaling>
          <c:orientation val="minMax"/>
        </c:scaling>
        <c:axPos val="l"/>
        <c:majorGridlines/>
        <c:numFmt formatCode="General" sourceLinked="1"/>
        <c:tickLblPos val="nextTo"/>
        <c:crossAx val="11801804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strRef>
              <c:f>'Opt compartides Titulacions'!$G$13</c:f>
              <c:strCache>
                <c:ptCount val="1"/>
                <c:pt idx="0">
                  <c:v>D</c:v>
                </c:pt>
              </c:strCache>
            </c:strRef>
          </c:tx>
          <c:cat>
            <c:strRef>
              <c:f>'Opt compartides Titulacions'!$H$12:$K$12</c:f>
              <c:strCache>
                <c:ptCount val="4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</c:strCache>
            </c:strRef>
          </c:cat>
          <c:val>
            <c:numRef>
              <c:f>'Opt compartides Titulacions'!$H$13:$K$13</c:f>
              <c:numCache>
                <c:formatCode>General</c:formatCode>
                <c:ptCount val="4"/>
                <c:pt idx="1">
                  <c:v>10</c:v>
                </c:pt>
                <c:pt idx="2">
                  <c:v>2</c:v>
                </c:pt>
                <c:pt idx="3">
                  <c:v>7</c:v>
                </c:pt>
              </c:numCache>
            </c:numRef>
          </c:val>
        </c:ser>
        <c:ser>
          <c:idx val="1"/>
          <c:order val="1"/>
          <c:tx>
            <c:strRef>
              <c:f>'Opt compartides Titulacions'!$G$14</c:f>
              <c:strCache>
                <c:ptCount val="1"/>
                <c:pt idx="0">
                  <c:v>M</c:v>
                </c:pt>
              </c:strCache>
            </c:strRef>
          </c:tx>
          <c:cat>
            <c:strRef>
              <c:f>'Opt compartides Titulacions'!$H$12:$K$12</c:f>
              <c:strCache>
                <c:ptCount val="4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</c:strCache>
            </c:strRef>
          </c:cat>
          <c:val>
            <c:numRef>
              <c:f>'Opt compartides Titulacions'!$H$14:$K$14</c:f>
              <c:numCache>
                <c:formatCode>General</c:formatCode>
                <c:ptCount val="4"/>
                <c:pt idx="1">
                  <c:v>12</c:v>
                </c:pt>
                <c:pt idx="2">
                  <c:v>11</c:v>
                </c:pt>
                <c:pt idx="3">
                  <c:v>6</c:v>
                </c:pt>
              </c:numCache>
            </c:numRef>
          </c:val>
        </c:ser>
        <c:marker val="1"/>
        <c:axId val="119211520"/>
        <c:axId val="119213056"/>
      </c:lineChart>
      <c:catAx>
        <c:axId val="119211520"/>
        <c:scaling>
          <c:orientation val="minMax"/>
        </c:scaling>
        <c:axPos val="b"/>
        <c:tickLblPos val="nextTo"/>
        <c:crossAx val="119213056"/>
        <c:crosses val="autoZero"/>
        <c:auto val="1"/>
        <c:lblAlgn val="ctr"/>
        <c:lblOffset val="100"/>
      </c:catAx>
      <c:valAx>
        <c:axId val="119213056"/>
        <c:scaling>
          <c:orientation val="minMax"/>
        </c:scaling>
        <c:axPos val="l"/>
        <c:majorGridlines/>
        <c:numFmt formatCode="General" sourceLinked="1"/>
        <c:tickLblPos val="nextTo"/>
        <c:crossAx val="11921152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strRef>
              <c:f>'Opt compartides Titulacions'!$G$31</c:f>
              <c:strCache>
                <c:ptCount val="1"/>
                <c:pt idx="0">
                  <c:v>D</c:v>
                </c:pt>
              </c:strCache>
            </c:strRef>
          </c:tx>
          <c:cat>
            <c:strRef>
              <c:f>'Opt compartides Titulacions'!$H$30:$K$30</c:f>
              <c:strCache>
                <c:ptCount val="4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</c:strCache>
            </c:strRef>
          </c:cat>
          <c:val>
            <c:numRef>
              <c:f>'Opt compartides Titulacions'!$H$31:$K$31</c:f>
              <c:numCache>
                <c:formatCode>General</c:formatCode>
                <c:ptCount val="4"/>
                <c:pt idx="0">
                  <c:v>4</c:v>
                </c:pt>
                <c:pt idx="1">
                  <c:v>6</c:v>
                </c:pt>
                <c:pt idx="2">
                  <c:v>9</c:v>
                </c:pt>
                <c:pt idx="3">
                  <c:v>5</c:v>
                </c:pt>
              </c:numCache>
            </c:numRef>
          </c:val>
        </c:ser>
        <c:ser>
          <c:idx val="1"/>
          <c:order val="1"/>
          <c:tx>
            <c:strRef>
              <c:f>'Opt compartides Titulacions'!$G$32</c:f>
              <c:strCache>
                <c:ptCount val="1"/>
                <c:pt idx="0">
                  <c:v>E</c:v>
                </c:pt>
              </c:strCache>
            </c:strRef>
          </c:tx>
          <c:cat>
            <c:strRef>
              <c:f>'Opt compartides Titulacions'!$H$30:$K$30</c:f>
              <c:strCache>
                <c:ptCount val="4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</c:strCache>
            </c:strRef>
          </c:cat>
          <c:val>
            <c:numRef>
              <c:f>'Opt compartides Titulacions'!$H$32:$K$32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</c:ser>
        <c:ser>
          <c:idx val="2"/>
          <c:order val="2"/>
          <c:tx>
            <c:strRef>
              <c:f>'Opt compartides Titulacions'!$G$33</c:f>
              <c:strCache>
                <c:ptCount val="1"/>
                <c:pt idx="0">
                  <c:v>I</c:v>
                </c:pt>
              </c:strCache>
            </c:strRef>
          </c:tx>
          <c:cat>
            <c:strRef>
              <c:f>'Opt compartides Titulacions'!$H$30:$K$30</c:f>
              <c:strCache>
                <c:ptCount val="4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</c:strCache>
            </c:strRef>
          </c:cat>
          <c:val>
            <c:numRef>
              <c:f>'Opt compartides Titulacions'!$H$33:$K$33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'Opt compartides Titulacions'!$G$34</c:f>
              <c:strCache>
                <c:ptCount val="1"/>
                <c:pt idx="0">
                  <c:v>K</c:v>
                </c:pt>
              </c:strCache>
            </c:strRef>
          </c:tx>
          <c:cat>
            <c:strRef>
              <c:f>'Opt compartides Titulacions'!$H$30:$K$30</c:f>
              <c:strCache>
                <c:ptCount val="4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</c:strCache>
            </c:strRef>
          </c:cat>
          <c:val>
            <c:numRef>
              <c:f>'Opt compartides Titulacions'!$H$34:$K$34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4</c:v>
                </c:pt>
                <c:pt idx="3">
                  <c:v>4</c:v>
                </c:pt>
              </c:numCache>
            </c:numRef>
          </c:val>
        </c:ser>
        <c:ser>
          <c:idx val="4"/>
          <c:order val="4"/>
          <c:tx>
            <c:strRef>
              <c:f>'Opt compartides Titulacions'!$G$35</c:f>
              <c:strCache>
                <c:ptCount val="1"/>
                <c:pt idx="0">
                  <c:v>M</c:v>
                </c:pt>
              </c:strCache>
            </c:strRef>
          </c:tx>
          <c:cat>
            <c:strRef>
              <c:f>'Opt compartides Titulacions'!$H$30:$K$30</c:f>
              <c:strCache>
                <c:ptCount val="4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</c:strCache>
            </c:strRef>
          </c:cat>
          <c:val>
            <c:numRef>
              <c:f>'Opt compartides Titulacions'!$H$35:$K$35</c:f>
              <c:numCache>
                <c:formatCode>General</c:formatCode>
                <c:ptCount val="4"/>
                <c:pt idx="0">
                  <c:v>15</c:v>
                </c:pt>
                <c:pt idx="1">
                  <c:v>15</c:v>
                </c:pt>
                <c:pt idx="2">
                  <c:v>12</c:v>
                </c:pt>
                <c:pt idx="3">
                  <c:v>17</c:v>
                </c:pt>
              </c:numCache>
            </c:numRef>
          </c:val>
        </c:ser>
        <c:marker val="1"/>
        <c:axId val="119256576"/>
        <c:axId val="119258112"/>
      </c:lineChart>
      <c:catAx>
        <c:axId val="119256576"/>
        <c:scaling>
          <c:orientation val="minMax"/>
        </c:scaling>
        <c:axPos val="b"/>
        <c:tickLblPos val="nextTo"/>
        <c:crossAx val="119258112"/>
        <c:crosses val="autoZero"/>
        <c:auto val="1"/>
        <c:lblAlgn val="ctr"/>
        <c:lblOffset val="100"/>
      </c:catAx>
      <c:valAx>
        <c:axId val="119258112"/>
        <c:scaling>
          <c:orientation val="minMax"/>
        </c:scaling>
        <c:axPos val="l"/>
        <c:majorGridlines/>
        <c:numFmt formatCode="General" sourceLinked="1"/>
        <c:tickLblPos val="nextTo"/>
        <c:crossAx val="11925657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strRef>
              <c:f>'Opt compartides Titulacions'!$A$4</c:f>
              <c:strCache>
                <c:ptCount val="1"/>
                <c:pt idx="0">
                  <c:v>D</c:v>
                </c:pt>
              </c:strCache>
            </c:strRef>
          </c:tx>
          <c:cat>
            <c:strRef>
              <c:f>'Opt compartides Titulacions'!$B$3:$E$3</c:f>
              <c:strCache>
                <c:ptCount val="4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</c:strCache>
            </c:strRef>
          </c:cat>
          <c:val>
            <c:numRef>
              <c:f>'Opt compartides Titulacions'!$B$4:$E$4</c:f>
              <c:numCache>
                <c:formatCode>General</c:formatCode>
                <c:ptCount val="4"/>
                <c:pt idx="0">
                  <c:v>49</c:v>
                </c:pt>
                <c:pt idx="1">
                  <c:v>26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</c:ser>
        <c:ser>
          <c:idx val="1"/>
          <c:order val="1"/>
          <c:tx>
            <c:strRef>
              <c:f>'Opt compartides Titulacions'!$A$5</c:f>
              <c:strCache>
                <c:ptCount val="1"/>
                <c:pt idx="0">
                  <c:v>M</c:v>
                </c:pt>
              </c:strCache>
            </c:strRef>
          </c:tx>
          <c:cat>
            <c:strRef>
              <c:f>'Opt compartides Titulacions'!$B$3:$E$3</c:f>
              <c:strCache>
                <c:ptCount val="4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</c:strCache>
            </c:strRef>
          </c:cat>
          <c:val>
            <c:numRef>
              <c:f>'Opt compartides Titulacions'!$B$5:$E$5</c:f>
              <c:numCache>
                <c:formatCode>General</c:formatCode>
                <c:ptCount val="4"/>
                <c:pt idx="0">
                  <c:v>50</c:v>
                </c:pt>
                <c:pt idx="1">
                  <c:v>24</c:v>
                </c:pt>
                <c:pt idx="2">
                  <c:v>36</c:v>
                </c:pt>
                <c:pt idx="3">
                  <c:v>34</c:v>
                </c:pt>
              </c:numCache>
            </c:numRef>
          </c:val>
        </c:ser>
        <c:marker val="1"/>
        <c:axId val="119270784"/>
        <c:axId val="119288960"/>
      </c:lineChart>
      <c:catAx>
        <c:axId val="119270784"/>
        <c:scaling>
          <c:orientation val="minMax"/>
        </c:scaling>
        <c:axPos val="b"/>
        <c:tickLblPos val="nextTo"/>
        <c:crossAx val="119288960"/>
        <c:crosses val="autoZero"/>
        <c:auto val="1"/>
        <c:lblAlgn val="ctr"/>
        <c:lblOffset val="100"/>
      </c:catAx>
      <c:valAx>
        <c:axId val="119288960"/>
        <c:scaling>
          <c:orientation val="minMax"/>
        </c:scaling>
        <c:axPos val="l"/>
        <c:majorGridlines/>
        <c:numFmt formatCode="General" sourceLinked="1"/>
        <c:tickLblPos val="nextTo"/>
        <c:crossAx val="11927078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strRef>
              <c:f>'Opt compartides Titulacions'!$A$40</c:f>
              <c:strCache>
                <c:ptCount val="1"/>
                <c:pt idx="0">
                  <c:v>D</c:v>
                </c:pt>
              </c:strCache>
            </c:strRef>
          </c:tx>
          <c:cat>
            <c:strRef>
              <c:f>'Opt compartides Titulacions'!$B$39:$E$39</c:f>
              <c:strCache>
                <c:ptCount val="4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</c:strCache>
            </c:strRef>
          </c:cat>
          <c:val>
            <c:numRef>
              <c:f>'Opt compartides Titulacions'!$B$40:$E$40</c:f>
              <c:numCache>
                <c:formatCode>General</c:formatCode>
                <c:ptCount val="4"/>
                <c:pt idx="1">
                  <c:v>11</c:v>
                </c:pt>
                <c:pt idx="2">
                  <c:v>12</c:v>
                </c:pt>
                <c:pt idx="3">
                  <c:v>15</c:v>
                </c:pt>
              </c:numCache>
            </c:numRef>
          </c:val>
        </c:ser>
        <c:ser>
          <c:idx val="1"/>
          <c:order val="1"/>
          <c:tx>
            <c:strRef>
              <c:f>'Opt compartides Titulacions'!$A$41</c:f>
              <c:strCache>
                <c:ptCount val="1"/>
                <c:pt idx="0">
                  <c:v>E</c:v>
                </c:pt>
              </c:strCache>
            </c:strRef>
          </c:tx>
          <c:cat>
            <c:strRef>
              <c:f>'Opt compartides Titulacions'!$B$39:$E$39</c:f>
              <c:strCache>
                <c:ptCount val="4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</c:strCache>
            </c:strRef>
          </c:cat>
          <c:val>
            <c:numRef>
              <c:f>'Opt compartides Titulacions'!$B$41:$E$41</c:f>
              <c:numCache>
                <c:formatCode>General</c:formatCode>
                <c:ptCount val="4"/>
                <c:pt idx="1">
                  <c:v>0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'Opt compartides Titulacions'!$A$42</c:f>
              <c:strCache>
                <c:ptCount val="1"/>
                <c:pt idx="0">
                  <c:v>I</c:v>
                </c:pt>
              </c:strCache>
            </c:strRef>
          </c:tx>
          <c:cat>
            <c:strRef>
              <c:f>'Opt compartides Titulacions'!$B$39:$E$39</c:f>
              <c:strCache>
                <c:ptCount val="4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</c:strCache>
            </c:strRef>
          </c:cat>
          <c:val>
            <c:numRef>
              <c:f>'Opt compartides Titulacions'!$B$42:$E$42</c:f>
              <c:numCache>
                <c:formatCode>General</c:formatCode>
                <c:ptCount val="4"/>
                <c:pt idx="1">
                  <c:v>3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ser>
          <c:idx val="3"/>
          <c:order val="3"/>
          <c:tx>
            <c:strRef>
              <c:f>'Opt compartides Titulacions'!$A$43</c:f>
              <c:strCache>
                <c:ptCount val="1"/>
                <c:pt idx="0">
                  <c:v>K</c:v>
                </c:pt>
              </c:strCache>
            </c:strRef>
          </c:tx>
          <c:cat>
            <c:strRef>
              <c:f>'Opt compartides Titulacions'!$B$39:$E$39</c:f>
              <c:strCache>
                <c:ptCount val="4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</c:strCache>
            </c:strRef>
          </c:cat>
          <c:val>
            <c:numRef>
              <c:f>'Opt compartides Titulacions'!$B$43:$E$43</c:f>
              <c:numCache>
                <c:formatCode>General</c:formatCode>
                <c:ptCount val="4"/>
                <c:pt idx="1">
                  <c:v>2</c:v>
                </c:pt>
                <c:pt idx="2">
                  <c:v>5</c:v>
                </c:pt>
                <c:pt idx="3">
                  <c:v>2</c:v>
                </c:pt>
              </c:numCache>
            </c:numRef>
          </c:val>
        </c:ser>
        <c:ser>
          <c:idx val="4"/>
          <c:order val="4"/>
          <c:tx>
            <c:strRef>
              <c:f>'Opt compartides Titulacions'!$A$44</c:f>
              <c:strCache>
                <c:ptCount val="1"/>
                <c:pt idx="0">
                  <c:v>M</c:v>
                </c:pt>
              </c:strCache>
            </c:strRef>
          </c:tx>
          <c:cat>
            <c:strRef>
              <c:f>'Opt compartides Titulacions'!$B$39:$E$39</c:f>
              <c:strCache>
                <c:ptCount val="4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</c:strCache>
            </c:strRef>
          </c:cat>
          <c:val>
            <c:numRef>
              <c:f>'Opt compartides Titulacions'!$B$44:$E$44</c:f>
              <c:numCache>
                <c:formatCode>General</c:formatCode>
                <c:ptCount val="4"/>
                <c:pt idx="1">
                  <c:v>21</c:v>
                </c:pt>
                <c:pt idx="2">
                  <c:v>16</c:v>
                </c:pt>
                <c:pt idx="3">
                  <c:v>5</c:v>
                </c:pt>
              </c:numCache>
            </c:numRef>
          </c:val>
        </c:ser>
        <c:marker val="1"/>
        <c:axId val="119319552"/>
        <c:axId val="119333632"/>
      </c:lineChart>
      <c:catAx>
        <c:axId val="119319552"/>
        <c:scaling>
          <c:orientation val="minMax"/>
        </c:scaling>
        <c:axPos val="b"/>
        <c:tickLblPos val="nextTo"/>
        <c:crossAx val="119333632"/>
        <c:crosses val="autoZero"/>
        <c:auto val="1"/>
        <c:lblAlgn val="ctr"/>
        <c:lblOffset val="100"/>
      </c:catAx>
      <c:valAx>
        <c:axId val="119333632"/>
        <c:scaling>
          <c:orientation val="minMax"/>
        </c:scaling>
        <c:axPos val="l"/>
        <c:majorGridlines/>
        <c:numFmt formatCode="General" sourceLinked="1"/>
        <c:tickLblPos val="nextTo"/>
        <c:crossAx val="11931955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133707</xdr:colOff>
      <xdr:row>20</xdr:row>
      <xdr:rowOff>115364</xdr:rowOff>
    </xdr:from>
    <xdr:to>
      <xdr:col>16</xdr:col>
      <xdr:colOff>580967</xdr:colOff>
      <xdr:row>27</xdr:row>
      <xdr:rowOff>264451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33132</xdr:colOff>
      <xdr:row>2</xdr:row>
      <xdr:rowOff>49695</xdr:rowOff>
    </xdr:from>
    <xdr:to>
      <xdr:col>21</xdr:col>
      <xdr:colOff>598714</xdr:colOff>
      <xdr:row>9</xdr:row>
      <xdr:rowOff>190500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185765</xdr:colOff>
      <xdr:row>20</xdr:row>
      <xdr:rowOff>109450</xdr:rowOff>
    </xdr:from>
    <xdr:to>
      <xdr:col>21</xdr:col>
      <xdr:colOff>649592</xdr:colOff>
      <xdr:row>27</xdr:row>
      <xdr:rowOff>275103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36088</xdr:colOff>
      <xdr:row>29</xdr:row>
      <xdr:rowOff>104717</xdr:rowOff>
    </xdr:from>
    <xdr:to>
      <xdr:col>16</xdr:col>
      <xdr:colOff>599305</xdr:colOff>
      <xdr:row>36</xdr:row>
      <xdr:rowOff>212391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58570</xdr:colOff>
      <xdr:row>11</xdr:row>
      <xdr:rowOff>98800</xdr:rowOff>
    </xdr:from>
    <xdr:to>
      <xdr:col>16</xdr:col>
      <xdr:colOff>538962</xdr:colOff>
      <xdr:row>18</xdr:row>
      <xdr:rowOff>223040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159144</xdr:colOff>
      <xdr:row>11</xdr:row>
      <xdr:rowOff>101758</xdr:rowOff>
    </xdr:from>
    <xdr:to>
      <xdr:col>21</xdr:col>
      <xdr:colOff>664384</xdr:colOff>
      <xdr:row>18</xdr:row>
      <xdr:rowOff>192865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110039</xdr:colOff>
      <xdr:row>29</xdr:row>
      <xdr:rowOff>88744</xdr:rowOff>
    </xdr:from>
    <xdr:to>
      <xdr:col>21</xdr:col>
      <xdr:colOff>557300</xdr:colOff>
      <xdr:row>36</xdr:row>
      <xdr:rowOff>171568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72176</xdr:colOff>
      <xdr:row>2</xdr:row>
      <xdr:rowOff>80459</xdr:rowOff>
    </xdr:from>
    <xdr:to>
      <xdr:col>16</xdr:col>
      <xdr:colOff>602263</xdr:colOff>
      <xdr:row>9</xdr:row>
      <xdr:rowOff>196415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99392</xdr:colOff>
      <xdr:row>38</xdr:row>
      <xdr:rowOff>57979</xdr:rowOff>
    </xdr:from>
    <xdr:to>
      <xdr:col>16</xdr:col>
      <xdr:colOff>637761</xdr:colOff>
      <xdr:row>45</xdr:row>
      <xdr:rowOff>165654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17</xdr:col>
      <xdr:colOff>140804</xdr:colOff>
      <xdr:row>38</xdr:row>
      <xdr:rowOff>74544</xdr:rowOff>
    </xdr:from>
    <xdr:to>
      <xdr:col>21</xdr:col>
      <xdr:colOff>612913</xdr:colOff>
      <xdr:row>45</xdr:row>
      <xdr:rowOff>157371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5"/>
  <sheetViews>
    <sheetView tabSelected="1" zoomScaleNormal="100" workbookViewId="0">
      <pane ySplit="2" topLeftCell="A3" activePane="bottomLeft" state="frozen"/>
      <selection pane="bottomLeft" activeCell="A2" sqref="A2"/>
    </sheetView>
  </sheetViews>
  <sheetFormatPr baseColWidth="10" defaultColWidth="11.42578125" defaultRowHeight="15"/>
  <cols>
    <col min="1" max="1" width="6.7109375" customWidth="1"/>
    <col min="2" max="2" width="13.140625" customWidth="1"/>
    <col min="3" max="3" width="8" customWidth="1"/>
    <col min="4" max="4" width="5.42578125" customWidth="1"/>
    <col min="5" max="5" width="5.7109375" customWidth="1"/>
    <col min="6" max="6" width="62.5703125" customWidth="1"/>
    <col min="7" max="10" width="9.7109375" style="45" customWidth="1"/>
    <col min="11" max="12" width="6" style="81" customWidth="1"/>
    <col min="13" max="13" width="7.85546875" customWidth="1"/>
    <col min="14" max="14" width="4.85546875" customWidth="1"/>
    <col min="15" max="15" width="5.7109375" customWidth="1"/>
    <col min="16" max="16" width="6.7109375" customWidth="1"/>
    <col min="17" max="17" width="5.7109375" customWidth="1"/>
    <col min="18" max="18" width="6.7109375" customWidth="1"/>
  </cols>
  <sheetData>
    <row r="1" spans="1:18" ht="24" customHeight="1">
      <c r="A1" s="6" t="s">
        <v>220</v>
      </c>
      <c r="B1" s="3"/>
      <c r="C1" s="3"/>
      <c r="D1" s="3"/>
      <c r="E1" s="3"/>
      <c r="F1" s="3"/>
      <c r="G1" s="12" t="s">
        <v>3</v>
      </c>
      <c r="H1" s="12"/>
      <c r="I1" s="12"/>
      <c r="J1" s="143" t="s">
        <v>141</v>
      </c>
      <c r="K1" s="140"/>
      <c r="L1" s="141"/>
      <c r="M1" s="142" t="s">
        <v>109</v>
      </c>
      <c r="N1" s="142"/>
      <c r="O1" s="112"/>
      <c r="P1" s="112"/>
      <c r="Q1" s="112"/>
      <c r="R1" s="112"/>
    </row>
    <row r="2" spans="1:18" ht="31.5">
      <c r="A2" s="4" t="s">
        <v>2</v>
      </c>
      <c r="B2" s="4" t="s">
        <v>0</v>
      </c>
      <c r="C2" s="4" t="s">
        <v>1</v>
      </c>
      <c r="D2" s="4" t="s">
        <v>152</v>
      </c>
      <c r="E2" s="4" t="s">
        <v>148</v>
      </c>
      <c r="F2" s="5"/>
      <c r="G2" s="13" t="s">
        <v>4</v>
      </c>
      <c r="H2" s="13" t="s">
        <v>5</v>
      </c>
      <c r="I2" s="13" t="s">
        <v>6</v>
      </c>
      <c r="J2" s="80" t="s">
        <v>149</v>
      </c>
      <c r="K2" s="186" t="s">
        <v>105</v>
      </c>
      <c r="L2" s="186" t="s">
        <v>106</v>
      </c>
      <c r="M2" s="113" t="s">
        <v>110</v>
      </c>
      <c r="N2" s="113" t="s">
        <v>148</v>
      </c>
      <c r="O2" s="246" t="s">
        <v>157</v>
      </c>
      <c r="P2" s="245" t="s">
        <v>158</v>
      </c>
      <c r="Q2" s="245" t="s">
        <v>159</v>
      </c>
      <c r="R2" s="245" t="s">
        <v>160</v>
      </c>
    </row>
    <row r="3" spans="1:18" s="2" customFormat="1" ht="15.75">
      <c r="A3" s="47"/>
      <c r="B3" s="47"/>
      <c r="C3" s="47"/>
      <c r="D3" s="47"/>
      <c r="E3" s="47"/>
      <c r="F3" s="47"/>
      <c r="G3" s="14"/>
      <c r="H3" s="14"/>
      <c r="I3" s="14"/>
      <c r="J3" s="21"/>
      <c r="K3" s="82"/>
      <c r="L3" s="83"/>
      <c r="M3" s="109"/>
      <c r="N3" s="225"/>
      <c r="O3" s="240"/>
      <c r="P3" s="41"/>
      <c r="Q3" s="41"/>
      <c r="R3" s="109"/>
    </row>
    <row r="4" spans="1:18" ht="15.75">
      <c r="A4" s="367" t="s">
        <v>28</v>
      </c>
      <c r="B4" s="369" t="s">
        <v>94</v>
      </c>
      <c r="C4" s="9" t="s">
        <v>29</v>
      </c>
      <c r="D4" s="46"/>
      <c r="E4" s="46">
        <v>20</v>
      </c>
      <c r="F4" s="46" t="s">
        <v>32</v>
      </c>
      <c r="G4" s="15">
        <v>36</v>
      </c>
      <c r="H4" s="16">
        <v>33</v>
      </c>
      <c r="I4" s="16">
        <v>26</v>
      </c>
      <c r="J4" s="17">
        <v>22</v>
      </c>
      <c r="K4" s="187"/>
      <c r="L4" s="188" t="s">
        <v>107</v>
      </c>
      <c r="M4" s="205">
        <v>40</v>
      </c>
      <c r="N4" s="226">
        <v>2</v>
      </c>
      <c r="O4" s="241"/>
      <c r="P4" s="188" t="s">
        <v>107</v>
      </c>
      <c r="Q4" s="197"/>
      <c r="R4" s="198"/>
    </row>
    <row r="5" spans="1:18" ht="15.75">
      <c r="A5" s="368"/>
      <c r="B5" s="370"/>
      <c r="C5" s="9" t="s">
        <v>30</v>
      </c>
      <c r="D5" s="46"/>
      <c r="E5" s="46">
        <v>20</v>
      </c>
      <c r="F5" s="46" t="s">
        <v>33</v>
      </c>
      <c r="G5" s="18">
        <v>26</v>
      </c>
      <c r="H5" s="19">
        <v>36</v>
      </c>
      <c r="I5" s="19">
        <v>33</v>
      </c>
      <c r="J5" s="20">
        <v>27</v>
      </c>
      <c r="K5" s="187"/>
      <c r="L5" s="188" t="s">
        <v>107</v>
      </c>
      <c r="M5" s="205">
        <v>40</v>
      </c>
      <c r="N5" s="226">
        <v>2</v>
      </c>
      <c r="O5" s="241"/>
      <c r="P5" s="188" t="s">
        <v>107</v>
      </c>
      <c r="Q5" s="197"/>
      <c r="R5" s="198"/>
    </row>
    <row r="6" spans="1:18" ht="15.75">
      <c r="A6" s="368"/>
      <c r="B6" s="370"/>
      <c r="C6" s="9" t="s">
        <v>31</v>
      </c>
      <c r="D6" s="46"/>
      <c r="E6" s="46">
        <v>20</v>
      </c>
      <c r="F6" s="46" t="s">
        <v>34</v>
      </c>
      <c r="G6" s="71">
        <v>32</v>
      </c>
      <c r="H6" s="69">
        <v>38</v>
      </c>
      <c r="I6" s="69">
        <v>22</v>
      </c>
      <c r="J6" s="70">
        <v>24</v>
      </c>
      <c r="K6" s="187"/>
      <c r="L6" s="188" t="s">
        <v>107</v>
      </c>
      <c r="M6" s="205">
        <v>20</v>
      </c>
      <c r="N6" s="226">
        <v>1</v>
      </c>
      <c r="O6" s="241"/>
      <c r="P6" s="188" t="s">
        <v>107</v>
      </c>
      <c r="Q6" s="197"/>
      <c r="R6" s="198"/>
    </row>
    <row r="7" spans="1:18" s="1" customFormat="1" ht="15.75">
      <c r="A7" s="48"/>
      <c r="B7" s="51"/>
      <c r="C7" s="49"/>
      <c r="D7" s="49"/>
      <c r="E7" s="49"/>
      <c r="F7" s="54" t="s">
        <v>98</v>
      </c>
      <c r="G7" s="63">
        <f>SUM(G4:G6)</f>
        <v>94</v>
      </c>
      <c r="H7" s="64">
        <f t="shared" ref="H7:J7" si="0">SUM(H4:H6)</f>
        <v>107</v>
      </c>
      <c r="I7" s="64">
        <f t="shared" si="0"/>
        <v>81</v>
      </c>
      <c r="J7" s="64">
        <f t="shared" si="0"/>
        <v>73</v>
      </c>
      <c r="K7" s="84"/>
      <c r="L7" s="85"/>
      <c r="M7" s="120">
        <f t="shared" ref="M7" si="1">SUM(M4:M6)</f>
        <v>100</v>
      </c>
      <c r="N7" s="223"/>
      <c r="O7" s="242"/>
      <c r="P7" s="120"/>
      <c r="Q7" s="157"/>
      <c r="R7" s="158"/>
    </row>
    <row r="8" spans="1:18" s="2" customFormat="1" ht="15.75">
      <c r="A8" s="50"/>
      <c r="B8" s="52"/>
      <c r="C8" s="50"/>
      <c r="D8" s="50"/>
      <c r="E8" s="50"/>
      <c r="F8" s="50"/>
      <c r="G8" s="21"/>
      <c r="H8" s="21"/>
      <c r="I8" s="21"/>
      <c r="J8" s="21"/>
      <c r="K8" s="82"/>
      <c r="L8" s="83"/>
      <c r="M8" s="144"/>
      <c r="N8" s="227"/>
      <c r="O8" s="242"/>
      <c r="P8" s="36"/>
      <c r="Q8" s="197"/>
      <c r="R8" s="198"/>
    </row>
    <row r="9" spans="1:18" ht="15.75">
      <c r="A9" s="367" t="s">
        <v>28</v>
      </c>
      <c r="B9" s="371" t="s">
        <v>35</v>
      </c>
      <c r="C9" s="9" t="s">
        <v>36</v>
      </c>
      <c r="D9" s="46"/>
      <c r="E9" s="46">
        <v>20</v>
      </c>
      <c r="F9" s="46" t="s">
        <v>38</v>
      </c>
      <c r="G9" s="22">
        <v>50</v>
      </c>
      <c r="H9" s="16">
        <v>35</v>
      </c>
      <c r="I9" s="16">
        <v>25</v>
      </c>
      <c r="J9" s="17">
        <v>27</v>
      </c>
      <c r="K9" s="187" t="s">
        <v>107</v>
      </c>
      <c r="L9" s="188"/>
      <c r="M9" s="205">
        <v>30</v>
      </c>
      <c r="N9" s="226">
        <v>2</v>
      </c>
      <c r="O9" s="187" t="s">
        <v>107</v>
      </c>
      <c r="P9" s="192"/>
      <c r="Q9" s="197"/>
      <c r="R9" s="198"/>
    </row>
    <row r="10" spans="1:18" ht="15.75">
      <c r="A10" s="368"/>
      <c r="B10" s="370"/>
      <c r="C10" s="9" t="s">
        <v>11</v>
      </c>
      <c r="D10" s="46"/>
      <c r="E10" s="46">
        <v>15</v>
      </c>
      <c r="F10" s="46" t="s">
        <v>15</v>
      </c>
      <c r="G10" s="23">
        <f>ROUND(103/2,0)</f>
        <v>52</v>
      </c>
      <c r="H10" s="24">
        <v>50</v>
      </c>
      <c r="I10" s="24">
        <v>58</v>
      </c>
      <c r="J10" s="25">
        <v>54</v>
      </c>
      <c r="K10" s="187" t="s">
        <v>107</v>
      </c>
      <c r="L10" s="188"/>
      <c r="M10" s="517">
        <v>60</v>
      </c>
      <c r="N10" s="226">
        <v>4</v>
      </c>
      <c r="O10" s="187" t="s">
        <v>107</v>
      </c>
      <c r="P10" s="192"/>
      <c r="Q10" s="197"/>
      <c r="R10" s="198"/>
    </row>
    <row r="11" spans="1:18" ht="15.75">
      <c r="A11" s="368"/>
      <c r="B11" s="370"/>
      <c r="C11" s="9" t="s">
        <v>37</v>
      </c>
      <c r="D11" s="46"/>
      <c r="E11" s="46">
        <v>20</v>
      </c>
      <c r="F11" s="250" t="s">
        <v>166</v>
      </c>
      <c r="G11" s="68">
        <v>49</v>
      </c>
      <c r="H11" s="69">
        <v>32</v>
      </c>
      <c r="I11" s="69">
        <v>38</v>
      </c>
      <c r="J11" s="70">
        <v>20</v>
      </c>
      <c r="K11" s="187" t="s">
        <v>107</v>
      </c>
      <c r="L11" s="188"/>
      <c r="M11" s="205">
        <v>40</v>
      </c>
      <c r="N11" s="226">
        <v>3</v>
      </c>
      <c r="O11" s="187" t="s">
        <v>107</v>
      </c>
      <c r="P11" s="192"/>
      <c r="Q11" s="197"/>
      <c r="R11" s="198"/>
    </row>
    <row r="12" spans="1:18" s="1" customFormat="1" ht="15.75">
      <c r="A12" s="48"/>
      <c r="B12" s="51"/>
      <c r="C12" s="49"/>
      <c r="D12" s="49"/>
      <c r="E12" s="49"/>
      <c r="F12" s="54" t="s">
        <v>98</v>
      </c>
      <c r="G12" s="79">
        <f>SUM(G9:G11)</f>
        <v>151</v>
      </c>
      <c r="H12" s="253">
        <f t="shared" ref="H12:J12" si="2">SUM(H9:H11)</f>
        <v>117</v>
      </c>
      <c r="I12" s="86">
        <f t="shared" si="2"/>
        <v>121</v>
      </c>
      <c r="J12" s="254">
        <f t="shared" si="2"/>
        <v>101</v>
      </c>
      <c r="K12" s="84"/>
      <c r="L12" s="85"/>
      <c r="M12" s="120">
        <f t="shared" ref="M12" si="3">SUM(M9:M11)</f>
        <v>130</v>
      </c>
      <c r="N12" s="223"/>
      <c r="O12" s="242"/>
      <c r="P12" s="120"/>
      <c r="Q12" s="157"/>
      <c r="R12" s="158"/>
    </row>
    <row r="13" spans="1:18" s="2" customFormat="1" ht="15.75">
      <c r="A13" s="50"/>
      <c r="B13" s="52"/>
      <c r="C13" s="50"/>
      <c r="D13" s="50"/>
      <c r="E13" s="50"/>
      <c r="F13" s="50"/>
      <c r="G13" s="26"/>
      <c r="H13" s="21"/>
      <c r="I13" s="21"/>
      <c r="J13" s="21"/>
      <c r="K13" s="82"/>
      <c r="L13" s="83"/>
      <c r="M13" s="144"/>
      <c r="N13" s="227"/>
      <c r="O13" s="242"/>
      <c r="P13" s="36"/>
      <c r="Q13" s="197"/>
      <c r="R13" s="198"/>
    </row>
    <row r="14" spans="1:18" ht="15" customHeight="1">
      <c r="A14" s="364" t="s">
        <v>22</v>
      </c>
      <c r="B14" s="362" t="s">
        <v>23</v>
      </c>
      <c r="C14" s="9" t="s">
        <v>17</v>
      </c>
      <c r="D14" s="46"/>
      <c r="E14" s="46">
        <v>16</v>
      </c>
      <c r="F14" s="46" t="s">
        <v>21</v>
      </c>
      <c r="G14" s="27"/>
      <c r="H14" s="28">
        <v>30</v>
      </c>
      <c r="I14" s="34">
        <v>14</v>
      </c>
      <c r="J14" s="29">
        <v>10</v>
      </c>
      <c r="K14" s="187" t="s">
        <v>107</v>
      </c>
      <c r="L14" s="188"/>
      <c r="M14" s="205">
        <v>32</v>
      </c>
      <c r="N14" s="226">
        <v>2</v>
      </c>
      <c r="O14" s="187" t="s">
        <v>107</v>
      </c>
      <c r="P14" s="192"/>
      <c r="Q14" s="197"/>
      <c r="R14" s="198"/>
    </row>
    <row r="15" spans="1:18">
      <c r="A15" s="365"/>
      <c r="B15" s="363"/>
      <c r="C15" s="9" t="s">
        <v>24</v>
      </c>
      <c r="D15" s="46"/>
      <c r="E15" s="46">
        <v>20</v>
      </c>
      <c r="F15" s="46" t="s">
        <v>26</v>
      </c>
      <c r="G15" s="27"/>
      <c r="H15" s="30">
        <v>20</v>
      </c>
      <c r="I15" s="108">
        <v>9</v>
      </c>
      <c r="J15" s="31">
        <v>12</v>
      </c>
      <c r="K15" s="187" t="s">
        <v>107</v>
      </c>
      <c r="L15" s="188"/>
      <c r="M15" s="205">
        <v>20</v>
      </c>
      <c r="N15" s="226">
        <v>1</v>
      </c>
      <c r="O15" s="187" t="s">
        <v>107</v>
      </c>
      <c r="P15" s="192"/>
      <c r="Q15" s="197"/>
      <c r="R15" s="198"/>
    </row>
    <row r="16" spans="1:18">
      <c r="A16" s="365"/>
      <c r="B16" s="363"/>
      <c r="C16" s="9" t="s">
        <v>25</v>
      </c>
      <c r="D16" s="46"/>
      <c r="E16" s="46">
        <v>20</v>
      </c>
      <c r="F16" s="46" t="s">
        <v>27</v>
      </c>
      <c r="G16" s="27"/>
      <c r="H16" s="61">
        <v>22</v>
      </c>
      <c r="I16" s="57">
        <v>13</v>
      </c>
      <c r="J16" s="58">
        <v>13</v>
      </c>
      <c r="K16" s="187" t="s">
        <v>107</v>
      </c>
      <c r="L16" s="188"/>
      <c r="M16" s="206">
        <v>14</v>
      </c>
      <c r="N16" s="226">
        <v>1</v>
      </c>
      <c r="O16" s="187" t="s">
        <v>107</v>
      </c>
      <c r="P16" s="192"/>
      <c r="Q16" s="197"/>
      <c r="R16" s="198"/>
    </row>
    <row r="17" spans="1:18" s="1" customFormat="1" ht="15.75">
      <c r="A17" s="48"/>
      <c r="B17" s="51"/>
      <c r="C17" s="49"/>
      <c r="D17" s="49"/>
      <c r="E17" s="49"/>
      <c r="F17" s="54" t="s">
        <v>98</v>
      </c>
      <c r="G17" s="32"/>
      <c r="H17" s="63">
        <f t="shared" ref="H17:J17" si="4">SUM(H14:H16)</f>
        <v>72</v>
      </c>
      <c r="I17" s="64">
        <f t="shared" si="4"/>
        <v>36</v>
      </c>
      <c r="J17" s="64">
        <f t="shared" si="4"/>
        <v>35</v>
      </c>
      <c r="K17" s="84"/>
      <c r="L17" s="85"/>
      <c r="M17" s="120">
        <f t="shared" ref="M17" si="5">SUM(M14:M16)</f>
        <v>66</v>
      </c>
      <c r="N17" s="223"/>
      <c r="O17" s="242"/>
      <c r="P17" s="120"/>
      <c r="Q17" s="157"/>
      <c r="R17" s="158"/>
    </row>
    <row r="18" spans="1:18" s="2" customFormat="1" ht="15.75">
      <c r="A18" s="50"/>
      <c r="B18" s="52"/>
      <c r="C18" s="50"/>
      <c r="D18" s="50"/>
      <c r="E18" s="50"/>
      <c r="F18" s="50"/>
      <c r="G18" s="14"/>
      <c r="H18" s="21"/>
      <c r="I18" s="21"/>
      <c r="J18" s="21"/>
      <c r="K18" s="82"/>
      <c r="L18" s="83"/>
      <c r="M18" s="144"/>
      <c r="N18" s="227"/>
      <c r="O18" s="242"/>
      <c r="P18" s="36"/>
      <c r="Q18" s="197"/>
      <c r="R18" s="198"/>
    </row>
    <row r="19" spans="1:18" ht="15" customHeight="1">
      <c r="A19" s="364" t="s">
        <v>7</v>
      </c>
      <c r="B19" s="362" t="s">
        <v>8</v>
      </c>
      <c r="C19" s="9" t="s">
        <v>9</v>
      </c>
      <c r="D19" s="46"/>
      <c r="E19" s="46">
        <v>15</v>
      </c>
      <c r="F19" s="46" t="s">
        <v>13</v>
      </c>
      <c r="G19" s="33">
        <v>45</v>
      </c>
      <c r="H19" s="34">
        <v>19</v>
      </c>
      <c r="I19" s="41">
        <v>28</v>
      </c>
      <c r="J19" s="35">
        <v>20</v>
      </c>
      <c r="K19" s="187"/>
      <c r="L19" s="188" t="s">
        <v>107</v>
      </c>
      <c r="M19" s="205">
        <v>30</v>
      </c>
      <c r="N19" s="226">
        <v>2</v>
      </c>
      <c r="O19" s="241"/>
      <c r="P19" s="187" t="s">
        <v>107</v>
      </c>
      <c r="Q19" s="197"/>
      <c r="R19" s="198"/>
    </row>
    <row r="20" spans="1:18">
      <c r="A20" s="365"/>
      <c r="B20" s="363"/>
      <c r="C20" s="9" t="s">
        <v>10</v>
      </c>
      <c r="D20" s="46"/>
      <c r="E20" s="46">
        <v>15</v>
      </c>
      <c r="F20" s="46" t="s">
        <v>14</v>
      </c>
      <c r="G20" s="23">
        <v>47</v>
      </c>
      <c r="H20" s="36">
        <v>24</v>
      </c>
      <c r="I20" s="36">
        <v>33</v>
      </c>
      <c r="J20" s="31">
        <v>17</v>
      </c>
      <c r="K20" s="187"/>
      <c r="L20" s="188" t="s">
        <v>107</v>
      </c>
      <c r="M20" s="205">
        <v>30</v>
      </c>
      <c r="N20" s="226">
        <v>2</v>
      </c>
      <c r="O20" s="241"/>
      <c r="P20" s="187" t="s">
        <v>107</v>
      </c>
      <c r="Q20" s="197"/>
      <c r="R20" s="198"/>
    </row>
    <row r="21" spans="1:18">
      <c r="A21" s="365"/>
      <c r="B21" s="363"/>
      <c r="C21" s="9" t="s">
        <v>11</v>
      </c>
      <c r="D21" s="46"/>
      <c r="E21" s="46">
        <v>15</v>
      </c>
      <c r="F21" s="46" t="s">
        <v>15</v>
      </c>
      <c r="G21" s="65">
        <f>ROUND(103/2,0)</f>
        <v>52</v>
      </c>
      <c r="H21" s="66">
        <v>50</v>
      </c>
      <c r="I21" s="66">
        <v>58</v>
      </c>
      <c r="J21" s="67">
        <v>54</v>
      </c>
      <c r="K21" s="187"/>
      <c r="L21" s="188" t="s">
        <v>107</v>
      </c>
      <c r="M21" s="205">
        <v>60</v>
      </c>
      <c r="N21" s="226">
        <v>4</v>
      </c>
      <c r="O21" s="241"/>
      <c r="P21" s="187" t="s">
        <v>107</v>
      </c>
      <c r="Q21" s="197"/>
      <c r="R21" s="198"/>
    </row>
    <row r="22" spans="1:18" s="1" customFormat="1" ht="15.75">
      <c r="A22" s="48"/>
      <c r="B22" s="51"/>
      <c r="C22" s="49"/>
      <c r="D22" s="49"/>
      <c r="E22" s="49"/>
      <c r="F22" s="54" t="s">
        <v>98</v>
      </c>
      <c r="G22" s="79">
        <f>SUM(G19:G21)</f>
        <v>144</v>
      </c>
      <c r="H22" s="64">
        <f t="shared" ref="H22" si="6">SUM(H19:H21)</f>
        <v>93</v>
      </c>
      <c r="I22" s="64">
        <f t="shared" ref="I22:J22" si="7">SUM(I19:I21)</f>
        <v>119</v>
      </c>
      <c r="J22" s="64">
        <f t="shared" si="7"/>
        <v>91</v>
      </c>
      <c r="K22" s="84"/>
      <c r="L22" s="85"/>
      <c r="M22" s="120">
        <f t="shared" ref="M22" si="8">SUM(M19:M21)</f>
        <v>120</v>
      </c>
      <c r="N22" s="223"/>
      <c r="O22" s="242"/>
      <c r="P22" s="120"/>
      <c r="Q22" s="157"/>
      <c r="R22" s="158"/>
    </row>
    <row r="23" spans="1:18" s="2" customFormat="1" ht="15.75">
      <c r="A23" s="50"/>
      <c r="B23" s="52"/>
      <c r="C23" s="50"/>
      <c r="D23" s="50"/>
      <c r="E23" s="50"/>
      <c r="F23" s="50"/>
      <c r="G23" s="21"/>
      <c r="H23" s="21"/>
      <c r="I23" s="21"/>
      <c r="J23" s="21"/>
      <c r="K23" s="82"/>
      <c r="L23" s="83"/>
      <c r="M23" s="144"/>
      <c r="N23" s="227"/>
      <c r="O23" s="242"/>
      <c r="P23" s="36"/>
      <c r="Q23" s="197"/>
      <c r="R23" s="198"/>
    </row>
    <row r="24" spans="1:18" ht="15" customHeight="1">
      <c r="A24" s="364" t="s">
        <v>7</v>
      </c>
      <c r="B24" s="362" t="s">
        <v>19</v>
      </c>
      <c r="C24" s="9" t="s">
        <v>16</v>
      </c>
      <c r="D24" s="46"/>
      <c r="E24" s="46">
        <v>20</v>
      </c>
      <c r="F24" s="46" t="s">
        <v>12</v>
      </c>
      <c r="G24" s="28">
        <v>24</v>
      </c>
      <c r="H24" s="34">
        <v>16</v>
      </c>
      <c r="I24" s="41">
        <v>20</v>
      </c>
      <c r="J24" s="35">
        <v>23</v>
      </c>
      <c r="K24" s="187" t="s">
        <v>107</v>
      </c>
      <c r="L24" s="188"/>
      <c r="M24" s="205">
        <v>30</v>
      </c>
      <c r="N24" s="226">
        <v>2</v>
      </c>
      <c r="O24" s="187" t="s">
        <v>107</v>
      </c>
      <c r="P24" s="192"/>
      <c r="Q24" s="197"/>
      <c r="R24" s="198"/>
    </row>
    <row r="25" spans="1:18">
      <c r="A25" s="365"/>
      <c r="B25" s="363"/>
      <c r="C25" s="9" t="s">
        <v>18</v>
      </c>
      <c r="D25" s="46"/>
      <c r="E25" s="46">
        <v>20</v>
      </c>
      <c r="F25" s="46" t="s">
        <v>20</v>
      </c>
      <c r="G25" s="30">
        <v>22</v>
      </c>
      <c r="H25" s="36">
        <v>22</v>
      </c>
      <c r="I25" s="36">
        <v>30</v>
      </c>
      <c r="J25" s="37">
        <v>21</v>
      </c>
      <c r="K25" s="187" t="s">
        <v>107</v>
      </c>
      <c r="L25" s="188"/>
      <c r="M25" s="205">
        <v>30</v>
      </c>
      <c r="N25" s="226">
        <v>2</v>
      </c>
      <c r="O25" s="187" t="s">
        <v>107</v>
      </c>
      <c r="P25" s="192"/>
      <c r="Q25" s="197"/>
      <c r="R25" s="198"/>
    </row>
    <row r="26" spans="1:18">
      <c r="A26" s="366"/>
      <c r="B26" s="363"/>
      <c r="C26" s="9" t="s">
        <v>17</v>
      </c>
      <c r="D26" s="46"/>
      <c r="E26" s="46">
        <v>16</v>
      </c>
      <c r="F26" s="46" t="s">
        <v>21</v>
      </c>
      <c r="G26" s="61">
        <v>20</v>
      </c>
      <c r="H26" s="62">
        <v>30</v>
      </c>
      <c r="I26" s="57">
        <v>14</v>
      </c>
      <c r="J26" s="58">
        <v>10</v>
      </c>
      <c r="K26" s="187" t="s">
        <v>107</v>
      </c>
      <c r="L26" s="188"/>
      <c r="M26" s="205">
        <v>32</v>
      </c>
      <c r="N26" s="226">
        <v>2</v>
      </c>
      <c r="O26" s="187" t="s">
        <v>107</v>
      </c>
      <c r="P26" s="192"/>
      <c r="Q26" s="197"/>
      <c r="R26" s="198"/>
    </row>
    <row r="27" spans="1:18" s="1" customFormat="1" ht="15.75">
      <c r="A27" s="48"/>
      <c r="B27" s="51"/>
      <c r="C27" s="49"/>
      <c r="D27" s="49"/>
      <c r="E27" s="49"/>
      <c r="F27" s="54" t="s">
        <v>98</v>
      </c>
      <c r="G27" s="63">
        <f>SUM(G24:G26)</f>
        <v>66</v>
      </c>
      <c r="H27" s="64">
        <f t="shared" ref="H27" si="9">SUM(H24:H26)</f>
        <v>68</v>
      </c>
      <c r="I27" s="64">
        <f t="shared" ref="I27:J27" si="10">SUM(I24:I26)</f>
        <v>64</v>
      </c>
      <c r="J27" s="64">
        <f t="shared" si="10"/>
        <v>54</v>
      </c>
      <c r="K27" s="84"/>
      <c r="L27" s="85"/>
      <c r="M27" s="120">
        <f t="shared" ref="M27" si="11">SUM(M24:M26)</f>
        <v>92</v>
      </c>
      <c r="N27" s="223"/>
      <c r="O27" s="242"/>
      <c r="P27" s="120"/>
      <c r="Q27" s="157"/>
      <c r="R27" s="158"/>
    </row>
    <row r="28" spans="1:18" s="2" customFormat="1" ht="15.75">
      <c r="A28" s="50"/>
      <c r="B28" s="52"/>
      <c r="C28" s="50"/>
      <c r="D28" s="50"/>
      <c r="E28" s="50"/>
      <c r="F28" s="50"/>
      <c r="G28" s="21"/>
      <c r="H28" s="21"/>
      <c r="I28" s="21"/>
      <c r="J28" s="21"/>
      <c r="K28" s="82"/>
      <c r="L28" s="83"/>
      <c r="M28" s="144"/>
      <c r="N28" s="227"/>
      <c r="O28" s="242"/>
      <c r="P28" s="36"/>
      <c r="Q28" s="197"/>
      <c r="R28" s="198"/>
    </row>
    <row r="29" spans="1:18" ht="15" customHeight="1">
      <c r="A29" s="389" t="s">
        <v>39</v>
      </c>
      <c r="B29" s="400" t="s">
        <v>95</v>
      </c>
      <c r="C29" s="9" t="s">
        <v>42</v>
      </c>
      <c r="D29" s="46"/>
      <c r="E29" s="167">
        <v>16</v>
      </c>
      <c r="F29" s="251" t="s">
        <v>154</v>
      </c>
      <c r="G29" s="38">
        <v>12</v>
      </c>
      <c r="H29" s="101">
        <v>7</v>
      </c>
      <c r="I29" s="34">
        <v>13</v>
      </c>
      <c r="J29" s="252">
        <v>5</v>
      </c>
      <c r="K29" s="187"/>
      <c r="L29" s="188" t="s">
        <v>107</v>
      </c>
      <c r="M29" s="206">
        <v>16</v>
      </c>
      <c r="N29" s="226">
        <v>1</v>
      </c>
      <c r="O29" s="241"/>
      <c r="P29" s="187" t="s">
        <v>107</v>
      </c>
      <c r="Q29" s="197"/>
      <c r="R29" s="198"/>
    </row>
    <row r="30" spans="1:18">
      <c r="A30" s="390"/>
      <c r="B30" s="393"/>
      <c r="C30" s="9" t="s">
        <v>43</v>
      </c>
      <c r="D30" s="46"/>
      <c r="E30" s="175">
        <v>12</v>
      </c>
      <c r="F30" s="251" t="s">
        <v>155</v>
      </c>
      <c r="G30" s="39">
        <v>14</v>
      </c>
      <c r="H30" s="40">
        <v>16</v>
      </c>
      <c r="I30" s="40">
        <v>14</v>
      </c>
      <c r="J30" s="31">
        <v>11</v>
      </c>
      <c r="K30" s="187"/>
      <c r="L30" s="188" t="s">
        <v>107</v>
      </c>
      <c r="M30" s="206">
        <v>12</v>
      </c>
      <c r="N30" s="226">
        <v>1</v>
      </c>
      <c r="O30" s="241"/>
      <c r="P30" s="187" t="s">
        <v>107</v>
      </c>
      <c r="Q30" s="197"/>
      <c r="R30" s="198"/>
    </row>
    <row r="31" spans="1:18">
      <c r="A31" s="391"/>
      <c r="B31" s="393"/>
      <c r="C31" s="9" t="s">
        <v>44</v>
      </c>
      <c r="D31" s="46"/>
      <c r="E31" s="46">
        <v>16</v>
      </c>
      <c r="F31" s="46" t="s">
        <v>45</v>
      </c>
      <c r="G31" s="56">
        <v>12</v>
      </c>
      <c r="H31" s="57">
        <v>10</v>
      </c>
      <c r="I31" s="57">
        <v>15</v>
      </c>
      <c r="J31" s="58">
        <v>12</v>
      </c>
      <c r="K31" s="187"/>
      <c r="L31" s="188" t="s">
        <v>107</v>
      </c>
      <c r="M31" s="206">
        <v>16</v>
      </c>
      <c r="N31" s="226">
        <v>1</v>
      </c>
      <c r="O31" s="241"/>
      <c r="P31" s="187" t="s">
        <v>107</v>
      </c>
      <c r="Q31" s="197"/>
      <c r="R31" s="198"/>
    </row>
    <row r="32" spans="1:18" s="1" customFormat="1" ht="15.75">
      <c r="A32" s="48"/>
      <c r="B32" s="51"/>
      <c r="C32" s="49"/>
      <c r="D32" s="49"/>
      <c r="E32" s="49"/>
      <c r="F32" s="237"/>
      <c r="G32" s="76">
        <f>SUM(G29:G31)</f>
        <v>38</v>
      </c>
      <c r="H32" s="77">
        <f t="shared" ref="H32" si="12">SUM(H29:H31)</f>
        <v>33</v>
      </c>
      <c r="I32" s="77">
        <f t="shared" ref="I32:J32" si="13">SUM(I29:I31)</f>
        <v>42</v>
      </c>
      <c r="J32" s="78">
        <f t="shared" si="13"/>
        <v>28</v>
      </c>
      <c r="K32" s="84"/>
      <c r="L32" s="85"/>
      <c r="M32" s="120">
        <f t="shared" ref="M32" si="14">SUM(M29:M31)</f>
        <v>44</v>
      </c>
      <c r="N32" s="223"/>
      <c r="O32" s="242"/>
      <c r="P32" s="120"/>
      <c r="Q32" s="157"/>
      <c r="R32" s="158"/>
    </row>
    <row r="33" spans="1:18" s="2" customFormat="1" ht="15.75">
      <c r="A33" s="50"/>
      <c r="B33" s="52"/>
      <c r="C33" s="50"/>
      <c r="D33" s="50"/>
      <c r="E33" s="50"/>
      <c r="F33" s="238"/>
      <c r="G33" s="21"/>
      <c r="H33" s="21"/>
      <c r="I33" s="21"/>
      <c r="J33" s="21"/>
      <c r="K33" s="82"/>
      <c r="L33" s="83"/>
      <c r="M33" s="144"/>
      <c r="N33" s="227"/>
      <c r="O33" s="242"/>
      <c r="P33" s="36"/>
      <c r="Q33" s="197"/>
      <c r="R33" s="198"/>
    </row>
    <row r="34" spans="1:18" s="2" customFormat="1" ht="15.75">
      <c r="A34" s="114"/>
      <c r="B34" s="239"/>
      <c r="C34" s="50"/>
      <c r="D34" s="50"/>
      <c r="E34" s="50"/>
      <c r="F34" s="238"/>
      <c r="G34" s="21"/>
      <c r="H34" s="21"/>
      <c r="I34" s="21"/>
      <c r="J34" s="21"/>
      <c r="K34" s="82"/>
      <c r="L34" s="83"/>
      <c r="M34" s="144"/>
      <c r="N34" s="227"/>
      <c r="O34" s="232"/>
      <c r="P34" s="36"/>
      <c r="Q34" s="197"/>
      <c r="R34" s="198"/>
    </row>
    <row r="35" spans="1:18" ht="45.75" customHeight="1">
      <c r="A35" s="389" t="s">
        <v>39</v>
      </c>
      <c r="B35" s="392" t="s">
        <v>46</v>
      </c>
      <c r="C35" s="9" t="s">
        <v>47</v>
      </c>
      <c r="D35" s="46"/>
      <c r="E35" s="46">
        <v>16</v>
      </c>
      <c r="F35" s="250" t="s">
        <v>165</v>
      </c>
      <c r="G35" s="102">
        <v>3</v>
      </c>
      <c r="H35" s="34">
        <v>17</v>
      </c>
      <c r="I35" s="101">
        <v>8</v>
      </c>
      <c r="J35" s="29">
        <v>13</v>
      </c>
      <c r="K35" s="187"/>
      <c r="L35" s="188" t="s">
        <v>107</v>
      </c>
      <c r="M35" s="205">
        <v>16</v>
      </c>
      <c r="N35" s="226">
        <v>1</v>
      </c>
      <c r="O35" s="241"/>
      <c r="P35" s="187" t="s">
        <v>107</v>
      </c>
      <c r="Q35" s="197"/>
      <c r="R35" s="198"/>
    </row>
    <row r="36" spans="1:18">
      <c r="A36" s="390"/>
      <c r="B36" s="393"/>
      <c r="C36" s="9" t="s">
        <v>48</v>
      </c>
      <c r="D36" s="46"/>
      <c r="E36" s="46">
        <v>20</v>
      </c>
      <c r="F36" s="251" t="s">
        <v>164</v>
      </c>
      <c r="G36" s="103">
        <v>5</v>
      </c>
      <c r="H36" s="40">
        <v>15</v>
      </c>
      <c r="I36" s="40">
        <v>12</v>
      </c>
      <c r="J36" s="107">
        <v>4</v>
      </c>
      <c r="K36" s="187"/>
      <c r="L36" s="188" t="s">
        <v>107</v>
      </c>
      <c r="M36" s="205">
        <v>16</v>
      </c>
      <c r="N36" s="226">
        <v>1</v>
      </c>
      <c r="O36" s="241"/>
      <c r="P36" s="187" t="s">
        <v>107</v>
      </c>
      <c r="Q36" s="197"/>
      <c r="R36" s="198"/>
    </row>
    <row r="37" spans="1:18" ht="30">
      <c r="A37" s="391"/>
      <c r="B37" s="393"/>
      <c r="C37" s="9" t="s">
        <v>49</v>
      </c>
      <c r="D37" s="46"/>
      <c r="E37" s="46">
        <v>9</v>
      </c>
      <c r="F37" s="236" t="s">
        <v>163</v>
      </c>
      <c r="G37" s="104">
        <v>2</v>
      </c>
      <c r="H37" s="105">
        <v>4</v>
      </c>
      <c r="I37" s="105">
        <v>2</v>
      </c>
      <c r="J37" s="106">
        <v>4</v>
      </c>
      <c r="K37" s="187"/>
      <c r="L37" s="188" t="s">
        <v>107</v>
      </c>
      <c r="M37" s="206">
        <v>14</v>
      </c>
      <c r="N37" s="228">
        <v>1.5</v>
      </c>
      <c r="O37" s="241"/>
      <c r="P37" s="187" t="s">
        <v>107</v>
      </c>
      <c r="Q37" s="197"/>
      <c r="R37" s="198"/>
    </row>
    <row r="38" spans="1:18" s="1" customFormat="1">
      <c r="A38" s="48"/>
      <c r="B38" s="51"/>
      <c r="C38" s="49"/>
      <c r="D38" s="49"/>
      <c r="E38" s="49"/>
      <c r="F38" s="54" t="s">
        <v>98</v>
      </c>
      <c r="G38" s="262">
        <f>SUM(G35:G37)</f>
        <v>10</v>
      </c>
      <c r="H38" s="75">
        <f t="shared" ref="H38" si="15">SUM(H35:H37)</f>
        <v>36</v>
      </c>
      <c r="I38" s="263">
        <f t="shared" ref="I38:J38" si="16">SUM(I35:I37)</f>
        <v>22</v>
      </c>
      <c r="J38" s="264">
        <f t="shared" si="16"/>
        <v>21</v>
      </c>
      <c r="K38" s="85"/>
      <c r="L38" s="85"/>
      <c r="M38" s="120">
        <f t="shared" ref="M38" si="17">SUM(M35:M37)</f>
        <v>46</v>
      </c>
      <c r="N38" s="223"/>
      <c r="O38" s="242"/>
      <c r="P38" s="120"/>
      <c r="Q38" s="157"/>
      <c r="R38" s="158"/>
    </row>
    <row r="39" spans="1:18" s="2" customFormat="1" ht="15.75">
      <c r="A39" s="50"/>
      <c r="B39" s="52"/>
      <c r="C39" s="50"/>
      <c r="D39" s="50"/>
      <c r="E39" s="50"/>
      <c r="F39" s="50"/>
      <c r="G39" s="21"/>
      <c r="H39" s="21"/>
      <c r="I39" s="21"/>
      <c r="J39" s="21"/>
      <c r="K39" s="82"/>
      <c r="L39" s="83"/>
      <c r="M39" s="144"/>
      <c r="N39" s="227"/>
      <c r="O39" s="242"/>
      <c r="P39" s="36"/>
      <c r="Q39" s="197"/>
      <c r="R39" s="198"/>
    </row>
    <row r="40" spans="1:18" ht="15" customHeight="1">
      <c r="A40" s="394" t="s">
        <v>40</v>
      </c>
      <c r="B40" s="397" t="s">
        <v>50</v>
      </c>
      <c r="C40" s="46" t="s">
        <v>51</v>
      </c>
      <c r="D40" s="46"/>
      <c r="E40" s="46">
        <v>20</v>
      </c>
      <c r="F40" s="53" t="s">
        <v>60</v>
      </c>
      <c r="G40" s="38">
        <v>18</v>
      </c>
      <c r="H40" s="34">
        <v>19</v>
      </c>
      <c r="I40" s="34">
        <v>18</v>
      </c>
      <c r="J40" s="29">
        <v>16</v>
      </c>
      <c r="K40" s="187"/>
      <c r="L40" s="188" t="s">
        <v>107</v>
      </c>
      <c r="M40" s="205">
        <v>20</v>
      </c>
      <c r="N40" s="226">
        <v>1</v>
      </c>
      <c r="O40" s="243"/>
      <c r="P40" s="187" t="s">
        <v>107</v>
      </c>
      <c r="Q40" s="197"/>
      <c r="R40" s="198"/>
    </row>
    <row r="41" spans="1:18">
      <c r="A41" s="395"/>
      <c r="B41" s="398"/>
      <c r="C41" s="9" t="s">
        <v>52</v>
      </c>
      <c r="D41" s="46"/>
      <c r="E41" s="46">
        <v>20</v>
      </c>
      <c r="F41" s="46" t="s">
        <v>61</v>
      </c>
      <c r="G41" s="100">
        <v>28</v>
      </c>
      <c r="H41" s="36">
        <v>23</v>
      </c>
      <c r="I41" s="36">
        <v>22</v>
      </c>
      <c r="J41" s="31">
        <v>19</v>
      </c>
      <c r="K41" s="187"/>
      <c r="L41" s="188" t="s">
        <v>107</v>
      </c>
      <c r="M41" s="205">
        <v>20</v>
      </c>
      <c r="N41" s="226">
        <v>1</v>
      </c>
      <c r="O41" s="243"/>
      <c r="P41" s="187" t="s">
        <v>107</v>
      </c>
      <c r="Q41" s="197"/>
      <c r="R41" s="198"/>
    </row>
    <row r="42" spans="1:18">
      <c r="A42" s="395"/>
      <c r="B42" s="398"/>
      <c r="C42" s="9" t="s">
        <v>55</v>
      </c>
      <c r="D42" s="46"/>
      <c r="E42" s="46">
        <v>20</v>
      </c>
      <c r="F42" s="46" t="s">
        <v>62</v>
      </c>
      <c r="G42" s="30">
        <v>23</v>
      </c>
      <c r="H42" s="36">
        <v>20</v>
      </c>
      <c r="I42" s="40">
        <v>17</v>
      </c>
      <c r="J42" s="31">
        <v>11</v>
      </c>
      <c r="K42" s="187"/>
      <c r="L42" s="188" t="s">
        <v>107</v>
      </c>
      <c r="M42" s="205">
        <v>20</v>
      </c>
      <c r="N42" s="226">
        <v>1</v>
      </c>
      <c r="O42" s="243"/>
      <c r="P42" s="187" t="s">
        <v>107</v>
      </c>
      <c r="Q42" s="197"/>
      <c r="R42" s="198"/>
    </row>
    <row r="43" spans="1:18">
      <c r="A43" s="396"/>
      <c r="B43" s="399"/>
      <c r="C43" s="9" t="s">
        <v>56</v>
      </c>
      <c r="D43" s="46"/>
      <c r="E43" s="46">
        <v>20</v>
      </c>
      <c r="F43" s="46" t="s">
        <v>63</v>
      </c>
      <c r="G43" s="56">
        <v>13</v>
      </c>
      <c r="H43" s="57">
        <v>15</v>
      </c>
      <c r="I43" s="62">
        <v>20</v>
      </c>
      <c r="J43" s="58">
        <v>17</v>
      </c>
      <c r="K43" s="187"/>
      <c r="L43" s="188" t="s">
        <v>107</v>
      </c>
      <c r="M43" s="205">
        <v>20</v>
      </c>
      <c r="N43" s="226">
        <v>1</v>
      </c>
      <c r="O43" s="243"/>
      <c r="P43" s="187" t="s">
        <v>107</v>
      </c>
      <c r="Q43" s="197"/>
      <c r="R43" s="198"/>
    </row>
    <row r="44" spans="1:18" s="1" customFormat="1">
      <c r="A44" s="48"/>
      <c r="B44" s="51"/>
      <c r="C44" s="49"/>
      <c r="D44" s="49"/>
      <c r="E44" s="49"/>
      <c r="F44" s="54" t="s">
        <v>98</v>
      </c>
      <c r="G44" s="59">
        <f>SUM(G40:G43)</f>
        <v>82</v>
      </c>
      <c r="H44" s="59">
        <f>SUM(H40:H43)</f>
        <v>77</v>
      </c>
      <c r="I44" s="60">
        <f>SUM(I40:I43)</f>
        <v>77</v>
      </c>
      <c r="J44" s="55">
        <f>SUM(J40:J43)</f>
        <v>63</v>
      </c>
      <c r="K44" s="85"/>
      <c r="L44" s="85"/>
      <c r="M44" s="120">
        <f>SUM(M40:M43)</f>
        <v>80</v>
      </c>
      <c r="N44" s="223"/>
      <c r="O44" s="242"/>
      <c r="P44" s="120"/>
      <c r="Q44" s="157"/>
      <c r="R44" s="158"/>
    </row>
    <row r="45" spans="1:18" s="2" customFormat="1" ht="15.75">
      <c r="A45" s="50"/>
      <c r="B45" s="52"/>
      <c r="C45" s="50"/>
      <c r="D45" s="50"/>
      <c r="E45" s="50"/>
      <c r="F45" s="50"/>
      <c r="G45" s="21"/>
      <c r="H45" s="21"/>
      <c r="I45" s="21"/>
      <c r="J45" s="21"/>
      <c r="K45" s="82"/>
      <c r="L45" s="83"/>
      <c r="M45" s="144"/>
      <c r="N45" s="227"/>
      <c r="O45" s="242"/>
      <c r="P45" s="36"/>
      <c r="Q45" s="197"/>
      <c r="R45" s="198"/>
    </row>
    <row r="46" spans="1:18" ht="15" customHeight="1">
      <c r="A46" s="394" t="s">
        <v>40</v>
      </c>
      <c r="B46" s="397" t="s">
        <v>59</v>
      </c>
      <c r="C46" s="46" t="s">
        <v>53</v>
      </c>
      <c r="D46" s="46"/>
      <c r="E46" s="46">
        <v>20</v>
      </c>
      <c r="F46" s="8" t="s">
        <v>62</v>
      </c>
      <c r="G46" s="28">
        <v>23</v>
      </c>
      <c r="H46" s="41">
        <v>20</v>
      </c>
      <c r="I46" s="34">
        <v>17</v>
      </c>
      <c r="J46" s="29">
        <v>11</v>
      </c>
      <c r="K46" s="187"/>
      <c r="L46" s="188" t="s">
        <v>107</v>
      </c>
      <c r="M46" s="205">
        <v>20</v>
      </c>
      <c r="N46" s="226">
        <v>1</v>
      </c>
      <c r="O46" s="243"/>
      <c r="P46" s="187" t="s">
        <v>107</v>
      </c>
      <c r="Q46" s="197"/>
      <c r="R46" s="198"/>
    </row>
    <row r="47" spans="1:18">
      <c r="A47" s="395"/>
      <c r="B47" s="398"/>
      <c r="C47" s="9" t="s">
        <v>54</v>
      </c>
      <c r="D47" s="46"/>
      <c r="E47" s="46">
        <v>20</v>
      </c>
      <c r="F47" s="8" t="s">
        <v>63</v>
      </c>
      <c r="G47" s="39">
        <v>13</v>
      </c>
      <c r="H47" s="40">
        <v>15</v>
      </c>
      <c r="I47" s="36">
        <v>20</v>
      </c>
      <c r="J47" s="31">
        <v>17</v>
      </c>
      <c r="K47" s="187"/>
      <c r="L47" s="188" t="s">
        <v>107</v>
      </c>
      <c r="M47" s="205">
        <v>20</v>
      </c>
      <c r="N47" s="226">
        <v>1</v>
      </c>
      <c r="O47" s="243"/>
      <c r="P47" s="187" t="s">
        <v>107</v>
      </c>
      <c r="Q47" s="197"/>
      <c r="R47" s="198"/>
    </row>
    <row r="48" spans="1:18">
      <c r="A48" s="395"/>
      <c r="B48" s="398"/>
      <c r="C48" s="9" t="s">
        <v>57</v>
      </c>
      <c r="D48" s="46"/>
      <c r="E48" s="46">
        <v>20</v>
      </c>
      <c r="F48" s="8" t="s">
        <v>60</v>
      </c>
      <c r="G48" s="39">
        <v>18</v>
      </c>
      <c r="H48" s="40">
        <v>19</v>
      </c>
      <c r="I48" s="40">
        <v>18</v>
      </c>
      <c r="J48" s="31">
        <v>16</v>
      </c>
      <c r="K48" s="187"/>
      <c r="L48" s="188" t="s">
        <v>107</v>
      </c>
      <c r="M48" s="205">
        <v>20</v>
      </c>
      <c r="N48" s="226">
        <v>1</v>
      </c>
      <c r="O48" s="243"/>
      <c r="P48" s="187" t="s">
        <v>107</v>
      </c>
      <c r="Q48" s="197"/>
      <c r="R48" s="198"/>
    </row>
    <row r="49" spans="1:18">
      <c r="A49" s="396"/>
      <c r="B49" s="399"/>
      <c r="C49" s="9" t="s">
        <v>58</v>
      </c>
      <c r="D49" s="46"/>
      <c r="E49" s="46">
        <v>20</v>
      </c>
      <c r="F49" s="8" t="s">
        <v>61</v>
      </c>
      <c r="G49" s="61">
        <v>28</v>
      </c>
      <c r="H49" s="62">
        <v>23</v>
      </c>
      <c r="I49" s="62">
        <v>22</v>
      </c>
      <c r="J49" s="58">
        <v>19</v>
      </c>
      <c r="K49" s="187"/>
      <c r="L49" s="188" t="s">
        <v>107</v>
      </c>
      <c r="M49" s="205">
        <v>20</v>
      </c>
      <c r="N49" s="226">
        <v>1</v>
      </c>
      <c r="O49" s="243"/>
      <c r="P49" s="187" t="s">
        <v>107</v>
      </c>
      <c r="Q49" s="197"/>
      <c r="R49" s="198"/>
    </row>
    <row r="50" spans="1:18" s="1" customFormat="1">
      <c r="A50" s="48"/>
      <c r="B50" s="51"/>
      <c r="C50" s="49"/>
      <c r="D50" s="49"/>
      <c r="E50" s="49"/>
      <c r="F50" s="54" t="s">
        <v>98</v>
      </c>
      <c r="G50" s="74">
        <f>SUM(G46:G49)</f>
        <v>82</v>
      </c>
      <c r="H50" s="74">
        <f>SUM(H46:H49)</f>
        <v>77</v>
      </c>
      <c r="I50" s="75">
        <f>SUM(I46:I49)</f>
        <v>77</v>
      </c>
      <c r="J50" s="73">
        <f>SUM(J46:J49)</f>
        <v>63</v>
      </c>
      <c r="K50" s="85"/>
      <c r="L50" s="85"/>
      <c r="M50" s="120">
        <f>SUM(M46:M49)</f>
        <v>80</v>
      </c>
      <c r="N50" s="223"/>
      <c r="O50" s="242"/>
      <c r="P50" s="120"/>
      <c r="Q50" s="120"/>
      <c r="R50" s="111"/>
    </row>
    <row r="51" spans="1:18" s="2" customFormat="1" ht="15.75">
      <c r="A51" s="50"/>
      <c r="B51" s="52"/>
      <c r="C51" s="50"/>
      <c r="D51" s="50"/>
      <c r="E51" s="50"/>
      <c r="F51" s="50"/>
      <c r="G51" s="21"/>
      <c r="H51" s="21"/>
      <c r="I51" s="21"/>
      <c r="J51" s="21"/>
      <c r="K51" s="82"/>
      <c r="L51" s="83"/>
      <c r="M51" s="144"/>
      <c r="N51" s="227"/>
      <c r="O51" s="242"/>
      <c r="P51" s="36"/>
      <c r="Q51" s="36"/>
      <c r="R51" s="110"/>
    </row>
    <row r="52" spans="1:18">
      <c r="A52" s="376" t="s">
        <v>41</v>
      </c>
      <c r="B52" s="378" t="s">
        <v>64</v>
      </c>
      <c r="C52" s="178" t="s">
        <v>66</v>
      </c>
      <c r="D52" s="202"/>
      <c r="E52" s="202">
        <v>20</v>
      </c>
      <c r="F52" s="175" t="s">
        <v>69</v>
      </c>
      <c r="G52" s="38">
        <v>14</v>
      </c>
      <c r="H52" s="34">
        <v>10</v>
      </c>
      <c r="I52" s="258">
        <v>9</v>
      </c>
      <c r="J52" s="257">
        <v>12</v>
      </c>
      <c r="K52" s="187" t="s">
        <v>107</v>
      </c>
      <c r="L52" s="201"/>
      <c r="M52" s="144">
        <v>20</v>
      </c>
      <c r="N52" s="227"/>
      <c r="O52" s="242"/>
      <c r="P52" s="36"/>
      <c r="Q52" s="36"/>
      <c r="R52" s="110"/>
    </row>
    <row r="53" spans="1:18">
      <c r="A53" s="377"/>
      <c r="B53" s="379"/>
      <c r="C53" s="145" t="s">
        <v>68</v>
      </c>
      <c r="D53" s="203">
        <v>723</v>
      </c>
      <c r="E53" s="203">
        <v>20</v>
      </c>
      <c r="F53" s="8" t="s">
        <v>71</v>
      </c>
      <c r="G53" s="56">
        <v>14</v>
      </c>
      <c r="H53" s="57">
        <v>13</v>
      </c>
      <c r="I53" s="57">
        <v>13</v>
      </c>
      <c r="J53" s="107">
        <v>9</v>
      </c>
      <c r="K53" s="189" t="s">
        <v>107</v>
      </c>
      <c r="L53" s="201"/>
      <c r="M53" s="205">
        <v>15</v>
      </c>
      <c r="N53" s="205">
        <v>1</v>
      </c>
      <c r="O53" s="187" t="s">
        <v>107</v>
      </c>
      <c r="P53" s="197"/>
      <c r="Q53" s="36"/>
      <c r="R53" s="198"/>
    </row>
    <row r="54" spans="1:18">
      <c r="A54" s="377"/>
      <c r="B54" s="379"/>
      <c r="C54" s="145" t="s">
        <v>67</v>
      </c>
      <c r="D54" s="203">
        <v>723</v>
      </c>
      <c r="E54" s="203">
        <v>20</v>
      </c>
      <c r="F54" s="8" t="s">
        <v>70</v>
      </c>
      <c r="G54" s="39">
        <v>14</v>
      </c>
      <c r="H54" s="108">
        <v>7</v>
      </c>
      <c r="I54" s="108">
        <v>7</v>
      </c>
      <c r="J54" s="107">
        <v>6</v>
      </c>
      <c r="K54" s="187" t="s">
        <v>107</v>
      </c>
      <c r="L54" s="201"/>
      <c r="M54" s="205">
        <v>15</v>
      </c>
      <c r="N54" s="205">
        <v>1</v>
      </c>
      <c r="O54" s="187" t="s">
        <v>107</v>
      </c>
      <c r="P54" s="197"/>
      <c r="Q54" s="197"/>
      <c r="R54" s="198"/>
    </row>
    <row r="55" spans="1:18">
      <c r="A55" s="146"/>
      <c r="B55" s="147"/>
      <c r="C55" s="234" t="s">
        <v>124</v>
      </c>
      <c r="D55" s="234">
        <v>723</v>
      </c>
      <c r="E55" s="234">
        <v>20</v>
      </c>
      <c r="F55" s="234" t="s">
        <v>161</v>
      </c>
      <c r="G55" s="149"/>
      <c r="H55" s="150"/>
      <c r="I55" s="150"/>
      <c r="J55" s="151"/>
      <c r="K55" s="83"/>
      <c r="L55" s="83"/>
      <c r="M55" s="205">
        <v>15</v>
      </c>
      <c r="N55" s="205">
        <v>1</v>
      </c>
      <c r="O55" s="197"/>
      <c r="P55" s="197"/>
      <c r="Q55" s="187" t="s">
        <v>107</v>
      </c>
      <c r="R55" s="198"/>
    </row>
    <row r="56" spans="1:18">
      <c r="A56" s="146"/>
      <c r="B56" s="235" t="s">
        <v>153</v>
      </c>
      <c r="C56" s="180" t="s">
        <v>125</v>
      </c>
      <c r="D56" s="180">
        <v>701</v>
      </c>
      <c r="E56" s="180">
        <v>20</v>
      </c>
      <c r="F56" s="180" t="s">
        <v>151</v>
      </c>
      <c r="G56" s="149"/>
      <c r="H56" s="150"/>
      <c r="I56" s="259"/>
      <c r="J56" s="260"/>
      <c r="K56" s="83"/>
      <c r="L56" s="83"/>
      <c r="M56" s="205">
        <v>0</v>
      </c>
      <c r="N56" s="205"/>
      <c r="O56" s="233"/>
      <c r="P56" s="197"/>
      <c r="Q56" s="120"/>
      <c r="R56" s="198"/>
    </row>
    <row r="57" spans="1:18" s="1" customFormat="1">
      <c r="A57" s="48"/>
      <c r="B57" s="51"/>
      <c r="C57" s="49"/>
      <c r="D57" s="49"/>
      <c r="E57" s="49"/>
      <c r="F57" s="54" t="s">
        <v>98</v>
      </c>
      <c r="G57" s="74">
        <f>SUM(G52:G54)</f>
        <v>42</v>
      </c>
      <c r="H57" s="75">
        <f>SUM(H52:H54)</f>
        <v>30</v>
      </c>
      <c r="I57" s="255">
        <f>SUM(I52:I54)</f>
        <v>29</v>
      </c>
      <c r="J57" s="256">
        <f>SUM(J52:J54)</f>
        <v>27</v>
      </c>
      <c r="K57" s="85"/>
      <c r="L57" s="85"/>
      <c r="M57" s="120">
        <f>SUM(M53:M56)</f>
        <v>45</v>
      </c>
      <c r="N57" s="223"/>
      <c r="O57" s="242"/>
      <c r="P57" s="120"/>
      <c r="Q57" s="120"/>
      <c r="R57" s="111"/>
    </row>
    <row r="58" spans="1:18" s="2" customFormat="1" ht="15.75">
      <c r="A58" s="50"/>
      <c r="B58" s="52"/>
      <c r="C58" s="50"/>
      <c r="D58" s="50"/>
      <c r="E58" s="50"/>
      <c r="F58" s="50"/>
      <c r="G58" s="21"/>
      <c r="H58" s="21"/>
      <c r="I58" s="21"/>
      <c r="J58" s="21"/>
      <c r="K58" s="82"/>
      <c r="L58" s="83"/>
      <c r="M58" s="144"/>
      <c r="N58" s="227"/>
      <c r="O58" s="242"/>
      <c r="P58" s="36"/>
      <c r="Q58" s="36"/>
      <c r="R58" s="110"/>
    </row>
    <row r="59" spans="1:18">
      <c r="A59" s="380" t="s">
        <v>41</v>
      </c>
      <c r="B59" s="378" t="s">
        <v>65</v>
      </c>
      <c r="C59" s="178" t="s">
        <v>74</v>
      </c>
      <c r="D59" s="202"/>
      <c r="E59" s="202">
        <v>20</v>
      </c>
      <c r="F59" s="175" t="s">
        <v>76</v>
      </c>
      <c r="G59" s="102">
        <v>2</v>
      </c>
      <c r="H59" s="258">
        <v>5</v>
      </c>
      <c r="I59" s="258">
        <v>7</v>
      </c>
      <c r="J59" s="209">
        <v>30</v>
      </c>
      <c r="K59" s="189" t="s">
        <v>107</v>
      </c>
      <c r="L59" s="201"/>
      <c r="M59" s="144">
        <v>40</v>
      </c>
      <c r="N59" s="227"/>
      <c r="O59" s="242"/>
      <c r="P59" s="36"/>
      <c r="Q59" s="36"/>
      <c r="R59" s="110"/>
    </row>
    <row r="60" spans="1:18">
      <c r="A60" s="381"/>
      <c r="B60" s="379"/>
      <c r="C60" s="145" t="s">
        <v>72</v>
      </c>
      <c r="D60" s="203">
        <v>723</v>
      </c>
      <c r="E60" s="203">
        <v>20</v>
      </c>
      <c r="F60" s="8" t="s">
        <v>73</v>
      </c>
      <c r="G60" s="103">
        <v>7</v>
      </c>
      <c r="H60" s="40">
        <v>11</v>
      </c>
      <c r="I60" s="40">
        <v>14</v>
      </c>
      <c r="J60" s="107">
        <v>5</v>
      </c>
      <c r="K60" s="189" t="s">
        <v>107</v>
      </c>
      <c r="L60" s="201"/>
      <c r="M60" s="205">
        <v>15</v>
      </c>
      <c r="N60" s="205">
        <v>1</v>
      </c>
      <c r="O60" s="187" t="s">
        <v>107</v>
      </c>
      <c r="P60" s="197"/>
      <c r="Q60" s="36"/>
      <c r="R60" s="198"/>
    </row>
    <row r="61" spans="1:18">
      <c r="A61" s="381"/>
      <c r="B61" s="379"/>
      <c r="C61" s="145" t="s">
        <v>75</v>
      </c>
      <c r="D61" s="203">
        <v>723</v>
      </c>
      <c r="E61" s="203">
        <v>20</v>
      </c>
      <c r="F61" s="8" t="s">
        <v>77</v>
      </c>
      <c r="G61" s="103">
        <v>6</v>
      </c>
      <c r="H61" s="108">
        <v>8</v>
      </c>
      <c r="I61" s="108">
        <v>9</v>
      </c>
      <c r="J61" s="107">
        <v>7</v>
      </c>
      <c r="K61" s="189" t="s">
        <v>107</v>
      </c>
      <c r="L61" s="201"/>
      <c r="M61" s="205">
        <v>15</v>
      </c>
      <c r="N61" s="205">
        <v>1</v>
      </c>
      <c r="O61" s="187" t="s">
        <v>107</v>
      </c>
      <c r="P61" s="197"/>
      <c r="Q61" s="197"/>
      <c r="R61" s="198"/>
    </row>
    <row r="62" spans="1:18">
      <c r="A62" s="381"/>
      <c r="B62" s="379"/>
      <c r="C62" s="234" t="s">
        <v>126</v>
      </c>
      <c r="D62" s="234">
        <v>744</v>
      </c>
      <c r="E62" s="234">
        <v>20</v>
      </c>
      <c r="F62" s="234" t="s">
        <v>156</v>
      </c>
      <c r="G62" s="149"/>
      <c r="H62" s="150"/>
      <c r="I62" s="150"/>
      <c r="J62" s="151"/>
      <c r="K62" s="152"/>
      <c r="L62" s="152"/>
      <c r="M62" s="205">
        <v>15</v>
      </c>
      <c r="N62" s="205">
        <v>1</v>
      </c>
      <c r="O62" s="197"/>
      <c r="P62" s="197"/>
      <c r="Q62" s="187" t="s">
        <v>107</v>
      </c>
      <c r="R62" s="198"/>
    </row>
    <row r="63" spans="1:18">
      <c r="A63" s="148"/>
      <c r="B63" s="235" t="s">
        <v>153</v>
      </c>
      <c r="C63" s="180" t="s">
        <v>127</v>
      </c>
      <c r="D63" s="180">
        <v>723</v>
      </c>
      <c r="E63" s="180">
        <v>20</v>
      </c>
      <c r="F63" s="180" t="s">
        <v>150</v>
      </c>
      <c r="G63" s="261"/>
      <c r="H63" s="259"/>
      <c r="I63" s="150"/>
      <c r="J63" s="151"/>
      <c r="K63" s="152"/>
      <c r="L63" s="152"/>
      <c r="M63" s="205">
        <v>0</v>
      </c>
      <c r="N63" s="205"/>
      <c r="O63" s="233"/>
      <c r="P63" s="197"/>
      <c r="Q63" s="120"/>
      <c r="R63" s="198"/>
    </row>
    <row r="64" spans="1:18" s="1" customFormat="1">
      <c r="A64" s="48"/>
      <c r="B64" s="51"/>
      <c r="C64" s="49"/>
      <c r="D64" s="49"/>
      <c r="E64" s="49"/>
      <c r="F64" s="54" t="s">
        <v>98</v>
      </c>
      <c r="G64" s="262">
        <f>SUM(G59:G61)</f>
        <v>15</v>
      </c>
      <c r="H64" s="263">
        <f>SUM(H59:H61)</f>
        <v>24</v>
      </c>
      <c r="I64" s="99">
        <f>SUM(I59:I61)</f>
        <v>30</v>
      </c>
      <c r="J64" s="99">
        <f>SUM(J59:J61)</f>
        <v>42</v>
      </c>
      <c r="K64" s="85"/>
      <c r="L64" s="85"/>
      <c r="M64" s="120">
        <f>SUM(M60:M63)</f>
        <v>45</v>
      </c>
      <c r="N64" s="223"/>
      <c r="O64" s="242"/>
      <c r="P64" s="120"/>
      <c r="Q64" s="120"/>
      <c r="R64" s="111"/>
    </row>
    <row r="65" spans="1:18" s="159" customFormat="1">
      <c r="A65" s="160"/>
      <c r="B65" s="161"/>
      <c r="C65" s="162"/>
      <c r="D65" s="162"/>
      <c r="E65" s="162"/>
      <c r="F65" s="163"/>
      <c r="G65" s="155"/>
      <c r="H65" s="155"/>
      <c r="I65" s="156"/>
      <c r="J65" s="156"/>
      <c r="K65" s="85"/>
      <c r="L65" s="85"/>
      <c r="M65" s="157"/>
      <c r="N65" s="229"/>
      <c r="O65" s="242"/>
      <c r="P65" s="157"/>
      <c r="Q65" s="157"/>
      <c r="R65" s="158"/>
    </row>
    <row r="66" spans="1:18" s="1" customFormat="1">
      <c r="A66" s="380" t="s">
        <v>41</v>
      </c>
      <c r="B66" s="388" t="s">
        <v>130</v>
      </c>
      <c r="C66" s="177" t="s">
        <v>128</v>
      </c>
      <c r="D66" s="176">
        <v>732</v>
      </c>
      <c r="E66" s="176">
        <v>20</v>
      </c>
      <c r="F66" s="176" t="s">
        <v>131</v>
      </c>
      <c r="G66" s="168">
        <v>14</v>
      </c>
      <c r="H66" s="169">
        <v>24</v>
      </c>
      <c r="I66" s="170">
        <v>15</v>
      </c>
      <c r="J66" s="171">
        <v>11</v>
      </c>
      <c r="K66" s="194"/>
      <c r="L66" s="195"/>
      <c r="M66" s="205">
        <v>15</v>
      </c>
      <c r="N66" s="226">
        <v>1</v>
      </c>
      <c r="O66" s="187" t="s">
        <v>107</v>
      </c>
      <c r="P66" s="157"/>
      <c r="Q66" s="157"/>
      <c r="R66" s="158"/>
    </row>
    <row r="67" spans="1:18" s="1" customFormat="1">
      <c r="A67" s="381"/>
      <c r="B67" s="379"/>
      <c r="C67" s="177" t="s">
        <v>129</v>
      </c>
      <c r="D67" s="176">
        <v>732</v>
      </c>
      <c r="E67" s="176">
        <v>20</v>
      </c>
      <c r="F67" s="176" t="s">
        <v>146</v>
      </c>
      <c r="G67" s="172">
        <v>14</v>
      </c>
      <c r="H67" s="173">
        <v>16</v>
      </c>
      <c r="I67" s="174">
        <v>16</v>
      </c>
      <c r="J67" s="107">
        <v>8</v>
      </c>
      <c r="K67" s="194"/>
      <c r="L67" s="195"/>
      <c r="M67" s="205">
        <v>15</v>
      </c>
      <c r="N67" s="226">
        <v>1</v>
      </c>
      <c r="O67" s="243"/>
      <c r="P67" s="157"/>
      <c r="Q67" s="187" t="s">
        <v>107</v>
      </c>
      <c r="R67" s="158"/>
    </row>
    <row r="68" spans="1:18" s="1" customFormat="1">
      <c r="A68" s="381"/>
      <c r="B68" s="379"/>
      <c r="C68" s="166" t="s">
        <v>132</v>
      </c>
      <c r="D68" s="167"/>
      <c r="E68" s="204" t="s">
        <v>108</v>
      </c>
      <c r="F68" s="167" t="s">
        <v>133</v>
      </c>
      <c r="G68" s="217"/>
      <c r="H68" s="218"/>
      <c r="I68" s="219"/>
      <c r="J68" s="220"/>
      <c r="K68" s="85"/>
      <c r="L68" s="85"/>
      <c r="M68" s="205">
        <v>10</v>
      </c>
      <c r="N68" s="226"/>
      <c r="O68" s="242"/>
      <c r="P68" s="120"/>
      <c r="Q68" s="120"/>
      <c r="R68" s="111"/>
    </row>
    <row r="69" spans="1:18" s="1" customFormat="1">
      <c r="A69" s="153"/>
      <c r="B69" s="154"/>
      <c r="C69" s="164"/>
      <c r="D69" s="164"/>
      <c r="E69" s="164"/>
      <c r="F69" s="165" t="s">
        <v>98</v>
      </c>
      <c r="G69" s="265">
        <f>SUM(G66:G68)</f>
        <v>28</v>
      </c>
      <c r="H69" s="139">
        <f t="shared" ref="H69:J69" si="18">SUM(H66:H68)</f>
        <v>40</v>
      </c>
      <c r="I69" s="139">
        <f t="shared" si="18"/>
        <v>31</v>
      </c>
      <c r="J69" s="266">
        <f t="shared" si="18"/>
        <v>19</v>
      </c>
      <c r="K69" s="85"/>
      <c r="L69" s="85"/>
      <c r="M69" s="120">
        <f>SUM(M66:M68)</f>
        <v>40</v>
      </c>
      <c r="N69" s="223"/>
      <c r="O69" s="242"/>
      <c r="P69" s="120"/>
      <c r="Q69" s="120"/>
      <c r="R69" s="111"/>
    </row>
    <row r="70" spans="1:18" s="2" customFormat="1" ht="15.75">
      <c r="A70" s="50"/>
      <c r="B70" s="52"/>
      <c r="C70" s="50"/>
      <c r="D70" s="50"/>
      <c r="E70" s="50"/>
      <c r="F70" s="50"/>
      <c r="G70" s="21"/>
      <c r="H70" s="21"/>
      <c r="I70" s="21"/>
      <c r="J70" s="21"/>
      <c r="K70" s="82"/>
      <c r="L70" s="83"/>
      <c r="M70" s="144"/>
      <c r="N70" s="227"/>
      <c r="O70" s="242"/>
      <c r="P70" s="36"/>
      <c r="Q70" s="36"/>
      <c r="R70" s="110"/>
    </row>
    <row r="71" spans="1:18">
      <c r="A71" s="382" t="s">
        <v>78</v>
      </c>
      <c r="B71" s="385" t="s">
        <v>79</v>
      </c>
      <c r="C71" s="9" t="s">
        <v>80</v>
      </c>
      <c r="D71" s="46">
        <v>756</v>
      </c>
      <c r="E71" s="46">
        <v>20</v>
      </c>
      <c r="F71" s="8" t="s">
        <v>83</v>
      </c>
      <c r="G71" s="33">
        <v>45</v>
      </c>
      <c r="H71" s="87">
        <v>49</v>
      </c>
      <c r="I71" s="90">
        <v>40</v>
      </c>
      <c r="J71" s="42">
        <v>58</v>
      </c>
      <c r="K71" s="189" t="s">
        <v>107</v>
      </c>
      <c r="L71" s="188"/>
      <c r="M71" s="205">
        <v>60</v>
      </c>
      <c r="N71" s="226">
        <v>3</v>
      </c>
      <c r="O71" s="241"/>
      <c r="P71" s="192"/>
      <c r="Q71" s="197"/>
      <c r="R71" s="198"/>
    </row>
    <row r="72" spans="1:18">
      <c r="A72" s="383"/>
      <c r="B72" s="386"/>
      <c r="C72" s="9" t="s">
        <v>81</v>
      </c>
      <c r="D72" s="46">
        <v>756</v>
      </c>
      <c r="E72" s="46">
        <v>20</v>
      </c>
      <c r="F72" s="8" t="s">
        <v>84</v>
      </c>
      <c r="G72" s="23">
        <v>56</v>
      </c>
      <c r="H72" s="88">
        <v>78</v>
      </c>
      <c r="I72" s="91">
        <v>44</v>
      </c>
      <c r="J72" s="222">
        <v>33</v>
      </c>
      <c r="K72" s="189" t="s">
        <v>107</v>
      </c>
      <c r="L72" s="188" t="s">
        <v>107</v>
      </c>
      <c r="M72" s="205">
        <v>60</v>
      </c>
      <c r="N72" s="226">
        <v>3</v>
      </c>
      <c r="O72" s="241"/>
      <c r="P72" s="192"/>
      <c r="Q72" s="197"/>
      <c r="R72" s="198"/>
    </row>
    <row r="73" spans="1:18">
      <c r="A73" s="383"/>
      <c r="B73" s="386"/>
      <c r="C73" s="9" t="s">
        <v>82</v>
      </c>
      <c r="D73" s="46">
        <v>756</v>
      </c>
      <c r="E73" s="46">
        <v>15</v>
      </c>
      <c r="F73" s="8" t="s">
        <v>142</v>
      </c>
      <c r="G73" s="23">
        <v>42</v>
      </c>
      <c r="H73" s="89">
        <v>53</v>
      </c>
      <c r="I73" s="221">
        <v>35</v>
      </c>
      <c r="J73" s="211">
        <v>57</v>
      </c>
      <c r="K73" s="189" t="s">
        <v>107</v>
      </c>
      <c r="L73" s="267" t="s">
        <v>107</v>
      </c>
      <c r="M73" s="248">
        <v>45</v>
      </c>
      <c r="N73" s="247">
        <v>3</v>
      </c>
      <c r="O73" s="243"/>
      <c r="P73" s="197"/>
      <c r="Q73" s="192"/>
      <c r="R73" s="193"/>
    </row>
    <row r="74" spans="1:18">
      <c r="A74" s="384"/>
      <c r="B74" s="387"/>
      <c r="C74" s="9" t="s">
        <v>85</v>
      </c>
      <c r="D74" s="46">
        <v>756</v>
      </c>
      <c r="E74" s="46">
        <v>20</v>
      </c>
      <c r="F74" s="8" t="s">
        <v>143</v>
      </c>
      <c r="G74" s="213">
        <v>25</v>
      </c>
      <c r="H74" s="214">
        <v>26</v>
      </c>
      <c r="I74" s="92">
        <v>31</v>
      </c>
      <c r="J74" s="210">
        <v>31</v>
      </c>
      <c r="K74" s="189"/>
      <c r="L74" s="188" t="s">
        <v>107</v>
      </c>
      <c r="M74" s="205">
        <v>40</v>
      </c>
      <c r="N74" s="231">
        <v>2</v>
      </c>
      <c r="O74" s="243"/>
      <c r="P74" s="197"/>
      <c r="Q74" s="192"/>
      <c r="R74" s="193"/>
    </row>
    <row r="75" spans="1:18" s="1" customFormat="1">
      <c r="A75" s="48"/>
      <c r="B75" s="51"/>
      <c r="C75" s="49"/>
      <c r="D75" s="49"/>
      <c r="E75" s="49"/>
      <c r="F75" s="54" t="s">
        <v>98</v>
      </c>
      <c r="G75" s="72">
        <f>SUM(G71:G74)</f>
        <v>168</v>
      </c>
      <c r="H75" s="96">
        <f t="shared" ref="H75:J75" si="19">SUM(H71:H74)</f>
        <v>206</v>
      </c>
      <c r="I75" s="97">
        <f t="shared" si="19"/>
        <v>150</v>
      </c>
      <c r="J75" s="98">
        <f t="shared" si="19"/>
        <v>179</v>
      </c>
      <c r="K75" s="85"/>
      <c r="L75" s="85"/>
      <c r="M75" s="120">
        <f t="shared" ref="M75" si="20">SUM(M71:M74)</f>
        <v>205</v>
      </c>
      <c r="N75" s="223"/>
      <c r="O75" s="242"/>
      <c r="P75" s="120"/>
      <c r="Q75" s="120"/>
      <c r="R75" s="111"/>
    </row>
    <row r="76" spans="1:18" s="2" customFormat="1" ht="15.75">
      <c r="A76" s="50"/>
      <c r="B76" s="52"/>
      <c r="C76" s="50"/>
      <c r="D76" s="50"/>
      <c r="E76" s="50"/>
      <c r="F76" s="50"/>
      <c r="G76" s="26"/>
      <c r="H76" s="21"/>
      <c r="I76" s="21"/>
      <c r="J76" s="21"/>
      <c r="K76" s="82"/>
      <c r="L76" s="83"/>
      <c r="M76" s="144"/>
      <c r="N76" s="227"/>
      <c r="O76" s="242"/>
      <c r="P76" s="36"/>
      <c r="Q76" s="36"/>
      <c r="R76" s="110"/>
    </row>
    <row r="77" spans="1:18">
      <c r="A77" s="372" t="s">
        <v>78</v>
      </c>
      <c r="B77" s="374" t="s">
        <v>86</v>
      </c>
      <c r="C77" s="7" t="s">
        <v>87</v>
      </c>
      <c r="D77" s="7"/>
      <c r="E77" s="7">
        <v>20</v>
      </c>
      <c r="F77" s="7" t="s">
        <v>144</v>
      </c>
      <c r="G77" s="27"/>
      <c r="H77" s="93">
        <v>53</v>
      </c>
      <c r="I77" s="224">
        <v>39</v>
      </c>
      <c r="J77" s="215">
        <v>24</v>
      </c>
      <c r="K77" s="189" t="s">
        <v>107</v>
      </c>
      <c r="L77" s="188"/>
      <c r="M77" s="205">
        <v>40</v>
      </c>
      <c r="N77" s="226">
        <v>2</v>
      </c>
      <c r="O77" s="243"/>
      <c r="P77" s="197"/>
      <c r="Q77" s="192"/>
      <c r="R77" s="193"/>
    </row>
    <row r="78" spans="1:18">
      <c r="A78" s="373"/>
      <c r="B78" s="375"/>
      <c r="C78" s="7" t="s">
        <v>88</v>
      </c>
      <c r="D78" s="7"/>
      <c r="E78" s="7">
        <v>20</v>
      </c>
      <c r="F78" s="7" t="s">
        <v>145</v>
      </c>
      <c r="G78" s="27"/>
      <c r="H78" s="216">
        <v>27</v>
      </c>
      <c r="I78" s="94">
        <v>45</v>
      </c>
      <c r="J78" s="212">
        <v>19</v>
      </c>
      <c r="K78" s="189"/>
      <c r="L78" s="188" t="s">
        <v>107</v>
      </c>
      <c r="M78" s="205">
        <v>40</v>
      </c>
      <c r="N78" s="226">
        <v>2</v>
      </c>
      <c r="O78" s="243"/>
      <c r="P78" s="197"/>
      <c r="Q78" s="192"/>
      <c r="R78" s="193"/>
    </row>
    <row r="79" spans="1:18" s="1" customFormat="1">
      <c r="A79" s="48"/>
      <c r="B79" s="48"/>
      <c r="C79" s="49"/>
      <c r="D79" s="49"/>
      <c r="E79" s="49"/>
      <c r="F79" s="54" t="s">
        <v>98</v>
      </c>
      <c r="G79" s="43"/>
      <c r="H79" s="72">
        <f>SUM(H77:H78)</f>
        <v>80</v>
      </c>
      <c r="I79" s="97">
        <f>SUM(I77:I78)</f>
        <v>84</v>
      </c>
      <c r="J79" s="98">
        <f>SUM(J77:J78)</f>
        <v>43</v>
      </c>
      <c r="K79" s="85"/>
      <c r="L79" s="85"/>
      <c r="M79" s="120">
        <f>SUM(M77:M78)</f>
        <v>80</v>
      </c>
      <c r="N79" s="223"/>
      <c r="O79" s="242"/>
      <c r="P79" s="120"/>
      <c r="Q79" s="120"/>
      <c r="R79" s="111"/>
    </row>
    <row r="80" spans="1:18" s="1" customFormat="1">
      <c r="A80" s="114"/>
      <c r="B80" s="114"/>
      <c r="C80" s="10"/>
      <c r="D80" s="10"/>
      <c r="E80" s="10"/>
      <c r="F80" s="115"/>
      <c r="G80" s="44"/>
      <c r="H80" s="117"/>
      <c r="I80" s="117"/>
      <c r="J80" s="117"/>
      <c r="K80" s="85"/>
      <c r="L80" s="85"/>
      <c r="M80" s="144"/>
      <c r="N80" s="227"/>
      <c r="O80" s="242"/>
      <c r="P80" s="44"/>
      <c r="Q80" s="44"/>
      <c r="R80" s="116"/>
    </row>
    <row r="81" spans="1:18" s="1" customFormat="1">
      <c r="A81" s="121" t="s">
        <v>111</v>
      </c>
      <c r="B81" s="121" t="s">
        <v>123</v>
      </c>
      <c r="C81" s="118" t="s">
        <v>112</v>
      </c>
      <c r="D81" s="119"/>
      <c r="E81" s="207">
        <v>12</v>
      </c>
      <c r="F81" s="119" t="s">
        <v>113</v>
      </c>
      <c r="G81" s="127"/>
      <c r="H81" s="128">
        <v>6</v>
      </c>
      <c r="I81" s="128">
        <v>7</v>
      </c>
      <c r="J81" s="129">
        <v>4</v>
      </c>
      <c r="K81" s="190"/>
      <c r="L81" s="191" t="s">
        <v>107</v>
      </c>
      <c r="M81" s="205">
        <v>12</v>
      </c>
      <c r="N81" s="226">
        <v>1</v>
      </c>
      <c r="O81" s="243"/>
      <c r="P81" s="191" t="s">
        <v>107</v>
      </c>
      <c r="Q81" s="157"/>
      <c r="R81" s="158"/>
    </row>
    <row r="82" spans="1:18" s="1" customFormat="1">
      <c r="A82" s="122"/>
      <c r="B82" s="122"/>
      <c r="C82" s="118" t="s">
        <v>114</v>
      </c>
      <c r="D82" s="119"/>
      <c r="E82" s="207">
        <v>12</v>
      </c>
      <c r="F82" s="119" t="s">
        <v>115</v>
      </c>
      <c r="G82" s="130"/>
      <c r="H82" s="131">
        <v>8</v>
      </c>
      <c r="I82" s="131">
        <v>9</v>
      </c>
      <c r="J82" s="137">
        <v>2</v>
      </c>
      <c r="K82" s="190"/>
      <c r="L82" s="191" t="s">
        <v>107</v>
      </c>
      <c r="M82" s="205">
        <v>12</v>
      </c>
      <c r="N82" s="226">
        <v>1</v>
      </c>
      <c r="O82" s="243"/>
      <c r="P82" s="191" t="s">
        <v>107</v>
      </c>
      <c r="Q82" s="157"/>
      <c r="R82" s="158"/>
    </row>
    <row r="83" spans="1:18" s="1" customFormat="1">
      <c r="A83" s="122"/>
      <c r="B83" s="122"/>
      <c r="C83" s="118" t="s">
        <v>116</v>
      </c>
      <c r="D83" s="119"/>
      <c r="E83" s="207">
        <v>12</v>
      </c>
      <c r="F83" s="183" t="s">
        <v>117</v>
      </c>
      <c r="G83" s="130"/>
      <c r="H83" s="135">
        <v>0</v>
      </c>
      <c r="I83" s="135">
        <v>1</v>
      </c>
      <c r="J83" s="136">
        <v>0</v>
      </c>
      <c r="K83" s="190"/>
      <c r="L83" s="191" t="s">
        <v>107</v>
      </c>
      <c r="M83" s="208">
        <v>0</v>
      </c>
      <c r="N83" s="230">
        <v>0</v>
      </c>
      <c r="O83" s="244"/>
      <c r="P83" s="184"/>
      <c r="Q83" s="184"/>
      <c r="R83" s="185"/>
    </row>
    <row r="84" spans="1:18" s="1" customFormat="1">
      <c r="A84" s="122"/>
      <c r="B84" s="122"/>
      <c r="C84" s="118" t="s">
        <v>118</v>
      </c>
      <c r="D84" s="119"/>
      <c r="E84" s="207">
        <v>12</v>
      </c>
      <c r="F84" s="119" t="s">
        <v>119</v>
      </c>
      <c r="G84" s="130"/>
      <c r="H84" s="131">
        <v>9</v>
      </c>
      <c r="I84" s="131">
        <v>7</v>
      </c>
      <c r="J84" s="137">
        <v>1</v>
      </c>
      <c r="K84" s="190"/>
      <c r="L84" s="191" t="s">
        <v>107</v>
      </c>
      <c r="M84" s="205">
        <v>12</v>
      </c>
      <c r="N84" s="226">
        <v>1</v>
      </c>
      <c r="O84" s="243"/>
      <c r="P84" s="191" t="s">
        <v>107</v>
      </c>
      <c r="Q84" s="157"/>
      <c r="R84" s="158"/>
    </row>
    <row r="85" spans="1:18" s="1" customFormat="1">
      <c r="A85" s="122"/>
      <c r="B85" s="122"/>
      <c r="C85" s="118" t="s">
        <v>120</v>
      </c>
      <c r="D85" s="119"/>
      <c r="E85" s="207">
        <v>12</v>
      </c>
      <c r="F85" s="119" t="s">
        <v>121</v>
      </c>
      <c r="G85" s="130"/>
      <c r="H85" s="138">
        <v>1</v>
      </c>
      <c r="I85" s="138">
        <v>2</v>
      </c>
      <c r="J85" s="137">
        <v>2</v>
      </c>
      <c r="K85" s="190"/>
      <c r="L85" s="191" t="s">
        <v>107</v>
      </c>
      <c r="M85" s="205">
        <v>12</v>
      </c>
      <c r="N85" s="226">
        <v>1</v>
      </c>
      <c r="O85" s="243"/>
      <c r="P85" s="191" t="s">
        <v>107</v>
      </c>
      <c r="Q85" s="157"/>
      <c r="R85" s="158"/>
    </row>
    <row r="86" spans="1:18" s="1" customFormat="1">
      <c r="A86" s="123"/>
      <c r="B86" s="123"/>
      <c r="C86" s="118" t="s">
        <v>122</v>
      </c>
      <c r="D86" s="119"/>
      <c r="E86" s="207">
        <v>12</v>
      </c>
      <c r="F86" s="119" t="s">
        <v>147</v>
      </c>
      <c r="G86" s="133"/>
      <c r="H86" s="134"/>
      <c r="I86" s="134"/>
      <c r="J86" s="132">
        <v>7</v>
      </c>
      <c r="K86" s="190"/>
      <c r="L86" s="191" t="s">
        <v>107</v>
      </c>
      <c r="M86" s="205">
        <v>12</v>
      </c>
      <c r="N86" s="226">
        <v>1</v>
      </c>
      <c r="O86" s="243"/>
      <c r="P86" s="191" t="s">
        <v>107</v>
      </c>
      <c r="Q86" s="157"/>
      <c r="R86" s="158"/>
    </row>
    <row r="87" spans="1:18" s="1" customFormat="1">
      <c r="A87" s="114"/>
      <c r="B87" s="114"/>
      <c r="C87" s="10"/>
      <c r="D87" s="10"/>
      <c r="E87" s="10"/>
      <c r="F87" s="115" t="s">
        <v>98</v>
      </c>
      <c r="G87" s="124">
        <f>SUM(G81:G86)</f>
        <v>0</v>
      </c>
      <c r="H87" s="125">
        <f t="shared" ref="H87:J87" si="21">SUM(H81:H86)</f>
        <v>24</v>
      </c>
      <c r="I87" s="125">
        <f t="shared" si="21"/>
        <v>26</v>
      </c>
      <c r="J87" s="126">
        <f t="shared" si="21"/>
        <v>16</v>
      </c>
      <c r="K87" s="85"/>
      <c r="L87" s="85"/>
      <c r="M87" s="44">
        <f t="shared" ref="M87" si="22">SUM(M81:M86)</f>
        <v>60</v>
      </c>
      <c r="N87" s="44"/>
      <c r="O87" s="44"/>
      <c r="P87" s="44"/>
      <c r="Q87" s="44"/>
      <c r="R87" s="116"/>
    </row>
    <row r="88" spans="1:18" s="1" customFormat="1">
      <c r="A88" s="10"/>
      <c r="B88" s="10" t="s">
        <v>92</v>
      </c>
      <c r="C88" s="10"/>
      <c r="D88" s="10"/>
      <c r="E88" s="10"/>
      <c r="F88" s="10"/>
      <c r="G88" s="44"/>
      <c r="H88" s="44"/>
      <c r="I88" s="44"/>
      <c r="J88" s="44"/>
      <c r="K88" s="85"/>
      <c r="L88" s="85"/>
    </row>
    <row r="89" spans="1:18">
      <c r="A89" s="11" t="s">
        <v>93</v>
      </c>
      <c r="B89" s="11" t="s">
        <v>104</v>
      </c>
      <c r="C89" s="11" t="s">
        <v>134</v>
      </c>
      <c r="D89" s="11"/>
      <c r="E89" s="11"/>
      <c r="F89" s="196" t="s">
        <v>140</v>
      </c>
      <c r="G89" s="45">
        <f>G7+G12+G17+G22+G27+G32+G38+G44+G50+G57+G64+G75+G79+G87</f>
        <v>892</v>
      </c>
      <c r="H89" s="45">
        <f>H7+H12+H17+H22+H27+H32+H38+H44+H50+H57+H64+H75+H79+H87</f>
        <v>1044</v>
      </c>
      <c r="I89" s="45">
        <f>I7+I12+I17+I22+I27+I32+I38+I44+I50+I57+I64+I75+I79+I87</f>
        <v>958</v>
      </c>
      <c r="J89" s="45">
        <f>J7+J12+J17+J22+J27+J32+J38+J44+J50+J57+J64+J75+J79+J87</f>
        <v>836</v>
      </c>
      <c r="K89" s="45"/>
      <c r="L89" s="45"/>
      <c r="M89" s="45">
        <f>M7+M12+M17+M22+M27+M32+M38+M44+M50+M57+M64+M75+M79+M87</f>
        <v>1193</v>
      </c>
      <c r="N89" s="45"/>
      <c r="O89" s="200"/>
      <c r="P89" s="45"/>
      <c r="Q89" s="45"/>
      <c r="R89" s="45"/>
    </row>
    <row r="90" spans="1:18">
      <c r="A90" s="108"/>
      <c r="B90" s="11" t="s">
        <v>96</v>
      </c>
      <c r="C90" s="11" t="s">
        <v>99</v>
      </c>
      <c r="D90" s="11"/>
      <c r="E90" s="11"/>
      <c r="F90" s="181" t="s">
        <v>135</v>
      </c>
      <c r="O90" s="199"/>
    </row>
    <row r="91" spans="1:18">
      <c r="A91" s="40"/>
      <c r="B91" s="11" t="s">
        <v>89</v>
      </c>
      <c r="C91" s="11" t="s">
        <v>100</v>
      </c>
      <c r="D91" s="11"/>
      <c r="E91" s="11"/>
      <c r="F91" s="1" t="s">
        <v>136</v>
      </c>
      <c r="O91" s="199"/>
    </row>
    <row r="92" spans="1:18">
      <c r="A92" s="36"/>
      <c r="B92" s="11" t="s">
        <v>90</v>
      </c>
      <c r="C92" s="11" t="s">
        <v>101</v>
      </c>
      <c r="D92" s="11"/>
      <c r="E92" s="11"/>
      <c r="F92" s="179" t="s">
        <v>137</v>
      </c>
    </row>
    <row r="93" spans="1:18">
      <c r="A93" s="94"/>
      <c r="B93" s="11" t="s">
        <v>91</v>
      </c>
      <c r="C93" s="11" t="s">
        <v>102</v>
      </c>
      <c r="D93" s="11"/>
      <c r="E93" s="11"/>
      <c r="F93" t="s">
        <v>138</v>
      </c>
    </row>
    <row r="94" spans="1:18">
      <c r="A94" s="95"/>
      <c r="B94" s="11" t="s">
        <v>97</v>
      </c>
      <c r="C94" s="11" t="s">
        <v>103</v>
      </c>
      <c r="D94" s="11"/>
      <c r="E94" s="11"/>
      <c r="F94" s="182" t="s">
        <v>139</v>
      </c>
    </row>
    <row r="95" spans="1:18">
      <c r="F95" s="249" t="s">
        <v>162</v>
      </c>
    </row>
  </sheetData>
  <mergeCells count="28">
    <mergeCell ref="A35:A37"/>
    <mergeCell ref="B35:B37"/>
    <mergeCell ref="A46:A49"/>
    <mergeCell ref="B46:B49"/>
    <mergeCell ref="A29:A31"/>
    <mergeCell ref="B29:B31"/>
    <mergeCell ref="A40:A43"/>
    <mergeCell ref="B40:B43"/>
    <mergeCell ref="A77:A78"/>
    <mergeCell ref="B77:B78"/>
    <mergeCell ref="A52:A54"/>
    <mergeCell ref="B52:B54"/>
    <mergeCell ref="A59:A62"/>
    <mergeCell ref="B59:B62"/>
    <mergeCell ref="A71:A74"/>
    <mergeCell ref="B71:B74"/>
    <mergeCell ref="A66:A68"/>
    <mergeCell ref="B66:B68"/>
    <mergeCell ref="B19:B21"/>
    <mergeCell ref="A24:A26"/>
    <mergeCell ref="B24:B26"/>
    <mergeCell ref="A4:A6"/>
    <mergeCell ref="B4:B6"/>
    <mergeCell ref="A9:A11"/>
    <mergeCell ref="B9:B11"/>
    <mergeCell ref="A14:A16"/>
    <mergeCell ref="B14:B16"/>
    <mergeCell ref="A19:A21"/>
  </mergeCells>
  <pageMargins left="0.51181102362204722" right="0.31496062992125984" top="0.55118110236220474" bottom="0.35433070866141736" header="0.31496062992125984" footer="0.31496062992125984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51"/>
  <sheetViews>
    <sheetView workbookViewId="0">
      <selection activeCell="A2" sqref="A2"/>
    </sheetView>
  </sheetViews>
  <sheetFormatPr baseColWidth="10" defaultColWidth="11.42578125" defaultRowHeight="15"/>
  <cols>
    <col min="1" max="1" width="6" customWidth="1"/>
    <col min="2" max="2" width="13.28515625" customWidth="1"/>
    <col min="3" max="3" width="9.5703125" customWidth="1"/>
    <col min="4" max="4" width="6.28515625" customWidth="1"/>
    <col min="5" max="5" width="7.140625" customWidth="1"/>
    <col min="6" max="6" width="60.42578125" customWidth="1"/>
    <col min="7" max="10" width="10" customWidth="1"/>
    <col min="11" max="12" width="6.85546875" customWidth="1"/>
    <col min="13" max="13" width="10" customWidth="1"/>
    <col min="14" max="14" width="8" customWidth="1"/>
    <col min="15" max="16" width="6.7109375" customWidth="1"/>
    <col min="17" max="18" width="6.85546875" customWidth="1"/>
  </cols>
  <sheetData>
    <row r="1" spans="1:18" ht="18.75">
      <c r="A1" s="6" t="s">
        <v>221</v>
      </c>
      <c r="B1" s="3"/>
      <c r="C1" s="3"/>
      <c r="D1" s="3"/>
      <c r="E1" s="3"/>
      <c r="F1" s="3"/>
      <c r="G1" s="12" t="s">
        <v>3</v>
      </c>
      <c r="H1" s="12"/>
      <c r="I1" s="12"/>
      <c r="J1" s="143" t="s">
        <v>141</v>
      </c>
      <c r="K1" s="140"/>
      <c r="L1" s="141"/>
      <c r="M1" s="142" t="s">
        <v>109</v>
      </c>
      <c r="N1" s="142"/>
      <c r="O1" s="112"/>
      <c r="P1" s="112"/>
      <c r="Q1" s="112"/>
      <c r="R1" s="112"/>
    </row>
    <row r="2" spans="1:18" ht="31.5">
      <c r="A2" s="4" t="s">
        <v>2</v>
      </c>
      <c r="B2" s="4" t="s">
        <v>0</v>
      </c>
      <c r="C2" s="4" t="s">
        <v>1</v>
      </c>
      <c r="D2" s="4" t="s">
        <v>152</v>
      </c>
      <c r="E2" s="4" t="s">
        <v>148</v>
      </c>
      <c r="F2" s="5"/>
      <c r="G2" s="13" t="s">
        <v>4</v>
      </c>
      <c r="H2" s="13" t="s">
        <v>5</v>
      </c>
      <c r="I2" s="13" t="s">
        <v>6</v>
      </c>
      <c r="J2" s="317" t="s">
        <v>149</v>
      </c>
      <c r="K2" s="318" t="s">
        <v>105</v>
      </c>
      <c r="L2" s="319" t="s">
        <v>106</v>
      </c>
      <c r="M2" s="113" t="s">
        <v>110</v>
      </c>
      <c r="N2" s="113" t="s">
        <v>148</v>
      </c>
      <c r="O2" s="246" t="s">
        <v>157</v>
      </c>
      <c r="P2" s="245" t="s">
        <v>158</v>
      </c>
      <c r="Q2" s="245" t="s">
        <v>159</v>
      </c>
      <c r="R2" s="245" t="s">
        <v>160</v>
      </c>
    </row>
    <row r="3" spans="1:18" ht="15.75">
      <c r="A3" s="291"/>
      <c r="B3" s="291"/>
      <c r="C3" s="291"/>
      <c r="D3" s="291"/>
      <c r="E3" s="291"/>
      <c r="F3" s="291"/>
      <c r="G3" s="14"/>
      <c r="H3" s="14"/>
      <c r="I3" s="14"/>
      <c r="J3" s="21"/>
      <c r="K3" s="82"/>
      <c r="L3" s="83"/>
      <c r="M3" s="109"/>
      <c r="N3" s="225"/>
      <c r="O3" s="240"/>
      <c r="P3" s="41"/>
      <c r="Q3" s="41"/>
      <c r="R3" s="109"/>
    </row>
    <row r="4" spans="1:18" ht="21">
      <c r="A4" s="298" t="s">
        <v>183</v>
      </c>
      <c r="B4" s="297"/>
      <c r="C4" s="297"/>
      <c r="D4" s="297"/>
      <c r="E4" s="297"/>
      <c r="F4" s="297"/>
      <c r="G4" s="21"/>
      <c r="H4" s="21"/>
      <c r="I4" s="21"/>
      <c r="J4" s="21"/>
      <c r="K4" s="82"/>
      <c r="L4" s="83"/>
      <c r="M4" s="292"/>
      <c r="N4" s="293"/>
      <c r="O4" s="294"/>
      <c r="P4" s="294"/>
      <c r="Q4" s="295"/>
      <c r="R4" s="292"/>
    </row>
    <row r="5" spans="1:18" ht="15.75">
      <c r="A5" s="296"/>
      <c r="B5" s="296"/>
      <c r="C5" s="296"/>
      <c r="D5" s="296"/>
      <c r="E5" s="296"/>
      <c r="F5" s="296"/>
      <c r="G5" s="21"/>
      <c r="H5" s="21"/>
      <c r="I5" s="21"/>
      <c r="J5" s="21"/>
      <c r="K5" s="82"/>
      <c r="L5" s="83"/>
      <c r="M5" s="292"/>
      <c r="N5" s="293"/>
      <c r="O5" s="294"/>
      <c r="P5" s="294"/>
      <c r="Q5" s="295"/>
      <c r="R5" s="292"/>
    </row>
    <row r="6" spans="1:18">
      <c r="A6" s="367" t="s">
        <v>28</v>
      </c>
      <c r="B6" s="369" t="s">
        <v>94</v>
      </c>
      <c r="C6" s="9" t="s">
        <v>29</v>
      </c>
      <c r="D6" s="46"/>
      <c r="E6" s="46">
        <v>20</v>
      </c>
      <c r="F6" s="46" t="s">
        <v>32</v>
      </c>
      <c r="G6" s="461">
        <v>36</v>
      </c>
      <c r="H6" s="454">
        <v>33</v>
      </c>
      <c r="I6" s="454">
        <v>26</v>
      </c>
      <c r="J6" s="455">
        <v>22</v>
      </c>
      <c r="K6" s="187"/>
      <c r="L6" s="188" t="s">
        <v>107</v>
      </c>
      <c r="M6" s="205">
        <v>40</v>
      </c>
      <c r="N6" s="226">
        <v>2</v>
      </c>
      <c r="O6" s="241"/>
      <c r="P6" s="188" t="s">
        <v>107</v>
      </c>
      <c r="Q6" s="197"/>
      <c r="R6" s="198"/>
    </row>
    <row r="7" spans="1:18">
      <c r="A7" s="368"/>
      <c r="B7" s="370"/>
      <c r="C7" s="9" t="s">
        <v>30</v>
      </c>
      <c r="D7" s="46"/>
      <c r="E7" s="46">
        <v>20</v>
      </c>
      <c r="F7" s="46" t="s">
        <v>33</v>
      </c>
      <c r="G7" s="456">
        <v>26</v>
      </c>
      <c r="H7" s="462">
        <v>36</v>
      </c>
      <c r="I7" s="462">
        <v>33</v>
      </c>
      <c r="J7" s="463">
        <v>27</v>
      </c>
      <c r="K7" s="187"/>
      <c r="L7" s="188" t="s">
        <v>107</v>
      </c>
      <c r="M7" s="205">
        <v>40</v>
      </c>
      <c r="N7" s="226">
        <v>2</v>
      </c>
      <c r="O7" s="241"/>
      <c r="P7" s="188" t="s">
        <v>107</v>
      </c>
      <c r="Q7" s="197"/>
      <c r="R7" s="198"/>
    </row>
    <row r="8" spans="1:18">
      <c r="A8" s="368"/>
      <c r="B8" s="370"/>
      <c r="C8" s="9" t="s">
        <v>31</v>
      </c>
      <c r="D8" s="46"/>
      <c r="E8" s="46">
        <v>20</v>
      </c>
      <c r="F8" s="46" t="s">
        <v>34</v>
      </c>
      <c r="G8" s="464">
        <v>32</v>
      </c>
      <c r="H8" s="457">
        <v>38</v>
      </c>
      <c r="I8" s="457">
        <v>22</v>
      </c>
      <c r="J8" s="458">
        <v>24</v>
      </c>
      <c r="K8" s="187"/>
      <c r="L8" s="188" t="s">
        <v>107</v>
      </c>
      <c r="M8" s="205">
        <v>20</v>
      </c>
      <c r="N8" s="226">
        <v>1</v>
      </c>
      <c r="O8" s="241"/>
      <c r="P8" s="188" t="s">
        <v>107</v>
      </c>
      <c r="Q8" s="197"/>
      <c r="R8" s="198"/>
    </row>
    <row r="9" spans="1:18" ht="15.75">
      <c r="A9" s="48"/>
      <c r="B9" s="51"/>
      <c r="C9" s="49"/>
      <c r="D9" s="49"/>
      <c r="E9" s="49"/>
      <c r="F9" s="54" t="s">
        <v>98</v>
      </c>
      <c r="G9" s="59">
        <f>SUM(G6:G8)</f>
        <v>94</v>
      </c>
      <c r="H9" s="60">
        <f t="shared" ref="H9:J9" si="0">SUM(H6:H8)</f>
        <v>107</v>
      </c>
      <c r="I9" s="60">
        <f t="shared" si="0"/>
        <v>81</v>
      </c>
      <c r="J9" s="60">
        <f t="shared" si="0"/>
        <v>73</v>
      </c>
      <c r="K9" s="84"/>
      <c r="L9" s="85"/>
      <c r="M9" s="120">
        <f t="shared" ref="M9" si="1">SUM(M6:M8)</f>
        <v>100</v>
      </c>
      <c r="N9" s="242"/>
      <c r="O9" s="242"/>
      <c r="P9" s="120"/>
      <c r="Q9" s="157"/>
      <c r="R9" s="158"/>
    </row>
    <row r="10" spans="1:18" ht="15.75">
      <c r="A10" s="50"/>
      <c r="B10" s="52"/>
      <c r="C10" s="50"/>
      <c r="D10" s="50"/>
      <c r="E10" s="50"/>
      <c r="F10" s="50"/>
      <c r="G10" s="322"/>
      <c r="H10" s="322"/>
      <c r="I10" s="322"/>
      <c r="J10" s="322"/>
      <c r="K10" s="82"/>
      <c r="L10" s="83"/>
      <c r="M10" s="144"/>
      <c r="N10" s="227"/>
      <c r="O10" s="242"/>
      <c r="P10" s="36"/>
      <c r="Q10" s="197"/>
      <c r="R10" s="198"/>
    </row>
    <row r="11" spans="1:18">
      <c r="A11" s="367" t="s">
        <v>28</v>
      </c>
      <c r="B11" s="371" t="s">
        <v>35</v>
      </c>
      <c r="C11" s="9" t="s">
        <v>36</v>
      </c>
      <c r="D11" s="46"/>
      <c r="E11" s="46">
        <v>20</v>
      </c>
      <c r="F11" s="46" t="s">
        <v>38</v>
      </c>
      <c r="G11" s="323">
        <v>50</v>
      </c>
      <c r="H11" s="454">
        <v>35</v>
      </c>
      <c r="I11" s="454">
        <v>25</v>
      </c>
      <c r="J11" s="455">
        <v>27</v>
      </c>
      <c r="K11" s="187" t="s">
        <v>107</v>
      </c>
      <c r="L11" s="188"/>
      <c r="M11" s="206">
        <v>30</v>
      </c>
      <c r="N11" s="226">
        <v>2</v>
      </c>
      <c r="O11" s="187" t="s">
        <v>107</v>
      </c>
      <c r="P11" s="192"/>
      <c r="Q11" s="197"/>
      <c r="R11" s="198"/>
    </row>
    <row r="12" spans="1:18">
      <c r="A12" s="368"/>
      <c r="B12" s="370"/>
      <c r="C12" s="353" t="s">
        <v>171</v>
      </c>
      <c r="D12" s="46"/>
      <c r="E12" s="46">
        <v>15</v>
      </c>
      <c r="F12" s="46" t="s">
        <v>15</v>
      </c>
      <c r="G12" s="324">
        <v>49</v>
      </c>
      <c r="H12" s="459">
        <v>26</v>
      </c>
      <c r="I12" s="459">
        <v>22</v>
      </c>
      <c r="J12" s="460">
        <v>20</v>
      </c>
      <c r="K12" s="187" t="s">
        <v>107</v>
      </c>
      <c r="L12" s="188"/>
      <c r="M12" s="517">
        <v>30</v>
      </c>
      <c r="N12" s="226">
        <v>4</v>
      </c>
      <c r="O12" s="187" t="s">
        <v>107</v>
      </c>
      <c r="P12" s="192"/>
      <c r="Q12" s="197"/>
      <c r="R12" s="198"/>
    </row>
    <row r="13" spans="1:18" ht="15" customHeight="1">
      <c r="A13" s="368"/>
      <c r="B13" s="370"/>
      <c r="C13" s="9" t="s">
        <v>37</v>
      </c>
      <c r="D13" s="46"/>
      <c r="E13" s="46">
        <v>20</v>
      </c>
      <c r="F13" s="250" t="s">
        <v>166</v>
      </c>
      <c r="G13" s="325">
        <v>49</v>
      </c>
      <c r="H13" s="457">
        <v>32</v>
      </c>
      <c r="I13" s="457">
        <v>38</v>
      </c>
      <c r="J13" s="458">
        <v>20</v>
      </c>
      <c r="K13" s="187" t="s">
        <v>107</v>
      </c>
      <c r="L13" s="188"/>
      <c r="M13" s="205">
        <v>40</v>
      </c>
      <c r="N13" s="226">
        <v>3</v>
      </c>
      <c r="O13" s="187" t="s">
        <v>107</v>
      </c>
      <c r="P13" s="192"/>
      <c r="Q13" s="197"/>
      <c r="R13" s="198"/>
    </row>
    <row r="14" spans="1:18" ht="15.75">
      <c r="A14" s="48"/>
      <c r="B14" s="51"/>
      <c r="C14" s="49"/>
      <c r="D14" s="49"/>
      <c r="E14" s="49"/>
      <c r="F14" s="54" t="s">
        <v>98</v>
      </c>
      <c r="G14" s="314">
        <f>SUM(G11:G13)</f>
        <v>148</v>
      </c>
      <c r="H14" s="315">
        <f t="shared" ref="H14:J14" si="2">SUM(H11:H13)</f>
        <v>93</v>
      </c>
      <c r="I14" s="315">
        <f t="shared" si="2"/>
        <v>85</v>
      </c>
      <c r="J14" s="316">
        <f t="shared" si="2"/>
        <v>67</v>
      </c>
      <c r="K14" s="84"/>
      <c r="L14" s="85"/>
      <c r="M14" s="120">
        <f t="shared" ref="M14" si="3">SUM(M11:M13)</f>
        <v>100</v>
      </c>
      <c r="N14" s="242"/>
      <c r="O14" s="242"/>
      <c r="P14" s="120"/>
      <c r="Q14" s="157"/>
      <c r="R14" s="158"/>
    </row>
    <row r="15" spans="1:18" s="290" customFormat="1" ht="15.75">
      <c r="A15" s="153"/>
      <c r="B15" s="154"/>
      <c r="C15" s="286"/>
      <c r="D15" s="286"/>
      <c r="E15" s="286"/>
      <c r="F15" s="287"/>
      <c r="G15" s="285"/>
      <c r="H15" s="285"/>
      <c r="I15" s="285"/>
      <c r="J15" s="285"/>
      <c r="K15" s="288"/>
      <c r="L15" s="289"/>
      <c r="M15" s="157"/>
      <c r="N15" s="229"/>
      <c r="O15" s="229"/>
      <c r="P15" s="157"/>
      <c r="Q15" s="157"/>
      <c r="R15" s="158"/>
    </row>
    <row r="16" spans="1:18">
      <c r="A16" s="419" t="s">
        <v>28</v>
      </c>
      <c r="B16" s="421" t="s">
        <v>23</v>
      </c>
      <c r="C16" s="308" t="s">
        <v>173</v>
      </c>
      <c r="D16" s="46"/>
      <c r="E16" s="46">
        <v>16</v>
      </c>
      <c r="F16" s="46" t="s">
        <v>21</v>
      </c>
      <c r="G16" s="27"/>
      <c r="H16" s="320">
        <v>12</v>
      </c>
      <c r="I16" s="495">
        <v>1</v>
      </c>
      <c r="J16" s="497">
        <v>2</v>
      </c>
      <c r="K16" s="187" t="s">
        <v>107</v>
      </c>
      <c r="L16" s="188"/>
      <c r="M16" s="517">
        <v>16</v>
      </c>
      <c r="N16" s="226">
        <v>2</v>
      </c>
      <c r="O16" s="187" t="s">
        <v>107</v>
      </c>
      <c r="P16" s="192"/>
      <c r="Q16" s="197"/>
      <c r="R16" s="198"/>
    </row>
    <row r="17" spans="1:18">
      <c r="A17" s="420"/>
      <c r="B17" s="422"/>
      <c r="C17" s="308" t="s">
        <v>175</v>
      </c>
      <c r="D17" s="46"/>
      <c r="E17" s="46">
        <v>20</v>
      </c>
      <c r="F17" s="46" t="s">
        <v>26</v>
      </c>
      <c r="G17" s="27"/>
      <c r="H17" s="438">
        <v>12</v>
      </c>
      <c r="I17" s="496">
        <v>2</v>
      </c>
      <c r="J17" s="311">
        <v>3</v>
      </c>
      <c r="K17" s="187" t="s">
        <v>107</v>
      </c>
      <c r="L17" s="188"/>
      <c r="M17" s="518" t="s">
        <v>219</v>
      </c>
      <c r="N17" s="226">
        <v>1</v>
      </c>
      <c r="O17" s="187" t="s">
        <v>107</v>
      </c>
      <c r="P17" s="192"/>
      <c r="Q17" s="197"/>
      <c r="R17" s="198"/>
    </row>
    <row r="18" spans="1:18">
      <c r="A18" s="420"/>
      <c r="B18" s="422"/>
      <c r="C18" s="308" t="s">
        <v>176</v>
      </c>
      <c r="D18" s="46"/>
      <c r="E18" s="46">
        <v>20</v>
      </c>
      <c r="F18" s="46" t="s">
        <v>27</v>
      </c>
      <c r="G18" s="27"/>
      <c r="H18" s="439">
        <v>10</v>
      </c>
      <c r="I18" s="312">
        <v>2</v>
      </c>
      <c r="J18" s="313">
        <v>7</v>
      </c>
      <c r="K18" s="187" t="s">
        <v>107</v>
      </c>
      <c r="L18" s="188"/>
      <c r="M18" s="206">
        <v>7</v>
      </c>
      <c r="N18" s="226">
        <v>1</v>
      </c>
      <c r="O18" s="187" t="s">
        <v>107</v>
      </c>
      <c r="P18" s="192"/>
      <c r="Q18" s="197"/>
      <c r="R18" s="198"/>
    </row>
    <row r="19" spans="1:18" ht="15.75">
      <c r="A19" s="48"/>
      <c r="B19" s="51"/>
      <c r="C19" s="49"/>
      <c r="D19" s="49"/>
      <c r="E19" s="49"/>
      <c r="F19" s="54" t="s">
        <v>98</v>
      </c>
      <c r="G19" s="32"/>
      <c r="H19" s="63">
        <f t="shared" ref="H19:J19" si="4">SUM(H16:H18)</f>
        <v>34</v>
      </c>
      <c r="I19" s="64">
        <f t="shared" si="4"/>
        <v>5</v>
      </c>
      <c r="J19" s="64">
        <f t="shared" si="4"/>
        <v>12</v>
      </c>
      <c r="K19" s="84"/>
      <c r="L19" s="85"/>
      <c r="M19" s="120">
        <f t="shared" ref="M19" si="5">SUM(M16:M18)</f>
        <v>23</v>
      </c>
      <c r="N19" s="242"/>
      <c r="O19" s="242"/>
      <c r="P19" s="120"/>
      <c r="Q19" s="157"/>
      <c r="R19" s="158"/>
    </row>
    <row r="20" spans="1:18" s="290" customFormat="1" ht="15.75">
      <c r="A20" s="153"/>
      <c r="B20" s="154"/>
      <c r="C20" s="286"/>
      <c r="D20" s="286"/>
      <c r="E20" s="286"/>
      <c r="F20" s="287"/>
      <c r="G20" s="285"/>
      <c r="H20" s="285"/>
      <c r="I20" s="285"/>
      <c r="J20" s="285"/>
      <c r="K20" s="288"/>
      <c r="L20" s="289"/>
      <c r="M20" s="157"/>
      <c r="N20" s="229"/>
      <c r="O20" s="229"/>
      <c r="P20" s="157"/>
      <c r="Q20" s="157"/>
      <c r="R20" s="158"/>
    </row>
    <row r="21" spans="1:18">
      <c r="A21" s="413" t="s">
        <v>28</v>
      </c>
      <c r="B21" s="416" t="s">
        <v>79</v>
      </c>
      <c r="C21" s="353" t="s">
        <v>179</v>
      </c>
      <c r="D21" s="46">
        <v>756</v>
      </c>
      <c r="E21" s="46">
        <v>20</v>
      </c>
      <c r="F21" s="8" t="s">
        <v>83</v>
      </c>
      <c r="G21" s="465">
        <v>23</v>
      </c>
      <c r="H21" s="466">
        <v>20</v>
      </c>
      <c r="I21" s="476">
        <v>7</v>
      </c>
      <c r="J21" s="431">
        <v>6</v>
      </c>
      <c r="K21" s="189" t="s">
        <v>107</v>
      </c>
      <c r="L21" s="188"/>
      <c r="M21" s="205">
        <v>60</v>
      </c>
      <c r="N21" s="226">
        <v>3</v>
      </c>
      <c r="O21" s="241"/>
      <c r="P21" s="192"/>
      <c r="Q21" s="197"/>
      <c r="R21" s="198"/>
    </row>
    <row r="22" spans="1:18">
      <c r="A22" s="414"/>
      <c r="B22" s="417"/>
      <c r="C22" s="353" t="s">
        <v>180</v>
      </c>
      <c r="D22" s="46">
        <v>756</v>
      </c>
      <c r="E22" s="46">
        <v>20</v>
      </c>
      <c r="F22" s="8" t="s">
        <v>84</v>
      </c>
      <c r="G22" s="467">
        <v>26</v>
      </c>
      <c r="H22" s="468">
        <v>31</v>
      </c>
      <c r="I22" s="358">
        <v>14</v>
      </c>
      <c r="J22" s="432">
        <v>9</v>
      </c>
      <c r="K22" s="189" t="s">
        <v>107</v>
      </c>
      <c r="L22" s="188" t="s">
        <v>107</v>
      </c>
      <c r="M22" s="205">
        <v>60</v>
      </c>
      <c r="N22" s="226">
        <v>3</v>
      </c>
      <c r="O22" s="241"/>
      <c r="P22" s="192"/>
      <c r="Q22" s="197"/>
      <c r="R22" s="198"/>
    </row>
    <row r="23" spans="1:18">
      <c r="A23" s="414"/>
      <c r="B23" s="417"/>
      <c r="C23" s="353" t="s">
        <v>181</v>
      </c>
      <c r="D23" s="46">
        <v>756</v>
      </c>
      <c r="E23" s="46">
        <v>15</v>
      </c>
      <c r="F23" s="8" t="s">
        <v>142</v>
      </c>
      <c r="G23" s="359">
        <v>17</v>
      </c>
      <c r="H23" s="360">
        <v>13</v>
      </c>
      <c r="I23" s="434">
        <v>9</v>
      </c>
      <c r="J23" s="361">
        <v>11</v>
      </c>
      <c r="K23" s="189" t="s">
        <v>107</v>
      </c>
      <c r="L23" s="267" t="s">
        <v>107</v>
      </c>
      <c r="M23" s="248">
        <v>45</v>
      </c>
      <c r="N23" s="247">
        <v>3</v>
      </c>
      <c r="O23" s="243"/>
      <c r="P23" s="197"/>
      <c r="Q23" s="192"/>
      <c r="R23" s="193"/>
    </row>
    <row r="24" spans="1:18">
      <c r="A24" s="415"/>
      <c r="B24" s="418"/>
      <c r="C24" s="353" t="s">
        <v>182</v>
      </c>
      <c r="D24" s="46">
        <v>756</v>
      </c>
      <c r="E24" s="46">
        <v>20</v>
      </c>
      <c r="F24" s="8" t="s">
        <v>143</v>
      </c>
      <c r="G24" s="479">
        <v>4</v>
      </c>
      <c r="H24" s="480">
        <v>6</v>
      </c>
      <c r="I24" s="481">
        <v>9</v>
      </c>
      <c r="J24" s="482">
        <v>5</v>
      </c>
      <c r="K24" s="189"/>
      <c r="L24" s="188" t="s">
        <v>107</v>
      </c>
      <c r="M24" s="205">
        <v>40</v>
      </c>
      <c r="N24" s="231">
        <v>2</v>
      </c>
      <c r="O24" s="243"/>
      <c r="P24" s="197"/>
      <c r="Q24" s="192"/>
      <c r="R24" s="193"/>
    </row>
    <row r="25" spans="1:18">
      <c r="A25" s="48"/>
      <c r="B25" s="51"/>
      <c r="C25" s="309"/>
      <c r="D25" s="49"/>
      <c r="E25" s="49"/>
      <c r="F25" s="54" t="s">
        <v>98</v>
      </c>
      <c r="G25" s="314">
        <f>SUM(G21:G24)</f>
        <v>70</v>
      </c>
      <c r="H25" s="315">
        <f t="shared" ref="H25:J25" si="6">SUM(H21:H24)</f>
        <v>70</v>
      </c>
      <c r="I25" s="315">
        <f t="shared" si="6"/>
        <v>39</v>
      </c>
      <c r="J25" s="316">
        <f t="shared" si="6"/>
        <v>31</v>
      </c>
      <c r="K25" s="85"/>
      <c r="L25" s="85"/>
      <c r="M25" s="120">
        <f t="shared" ref="M25" si="7">SUM(M21:M24)</f>
        <v>205</v>
      </c>
      <c r="N25" s="242"/>
      <c r="O25" s="242"/>
      <c r="P25" s="120"/>
      <c r="Q25" s="120"/>
      <c r="R25" s="111"/>
    </row>
    <row r="26" spans="1:18" ht="15.75">
      <c r="B26" s="239"/>
      <c r="C26" s="310"/>
      <c r="D26" s="114"/>
      <c r="E26" s="114"/>
      <c r="F26" s="114"/>
      <c r="G26" s="14"/>
      <c r="H26" s="21"/>
      <c r="I26" s="21"/>
      <c r="J26" s="21"/>
      <c r="K26" s="82"/>
      <c r="L26" s="83"/>
      <c r="M26" s="144"/>
      <c r="N26" s="227"/>
      <c r="O26" s="242"/>
      <c r="P26" s="36"/>
      <c r="Q26" s="197"/>
      <c r="R26" s="198"/>
    </row>
    <row r="27" spans="1:18">
      <c r="A27" s="372"/>
      <c r="B27" s="411" t="s">
        <v>86</v>
      </c>
      <c r="C27" s="308" t="s">
        <v>200</v>
      </c>
      <c r="D27" s="7"/>
      <c r="E27" s="7">
        <v>20</v>
      </c>
      <c r="F27" s="7" t="s">
        <v>144</v>
      </c>
      <c r="G27" s="27"/>
      <c r="H27" s="424">
        <v>11</v>
      </c>
      <c r="I27" s="425">
        <v>12</v>
      </c>
      <c r="J27" s="426">
        <v>15</v>
      </c>
      <c r="K27" s="189" t="s">
        <v>107</v>
      </c>
      <c r="L27" s="188"/>
      <c r="M27" s="205">
        <v>40</v>
      </c>
      <c r="N27" s="226">
        <v>2</v>
      </c>
      <c r="O27" s="243"/>
      <c r="P27" s="197"/>
      <c r="Q27" s="192"/>
      <c r="R27" s="193"/>
    </row>
    <row r="28" spans="1:18">
      <c r="A28" s="373"/>
      <c r="B28" s="412"/>
      <c r="C28" s="308" t="s">
        <v>201</v>
      </c>
      <c r="D28" s="7"/>
      <c r="E28" s="7">
        <v>20</v>
      </c>
      <c r="F28" s="7" t="s">
        <v>145</v>
      </c>
      <c r="G28" s="27"/>
      <c r="H28" s="427">
        <v>11</v>
      </c>
      <c r="I28" s="358">
        <v>20</v>
      </c>
      <c r="J28" s="428">
        <v>6</v>
      </c>
      <c r="K28" s="189"/>
      <c r="L28" s="188" t="s">
        <v>107</v>
      </c>
      <c r="M28" s="205">
        <v>40</v>
      </c>
      <c r="N28" s="226">
        <v>2</v>
      </c>
      <c r="O28" s="243"/>
      <c r="P28" s="197"/>
      <c r="Q28" s="192"/>
      <c r="R28" s="193"/>
    </row>
    <row r="29" spans="1:18">
      <c r="A29" s="48"/>
      <c r="B29" s="48"/>
      <c r="C29" s="49"/>
      <c r="D29" s="49"/>
      <c r="E29" s="49"/>
      <c r="F29" s="54" t="s">
        <v>98</v>
      </c>
      <c r="G29" s="242"/>
      <c r="H29" s="314">
        <f>SUM(H27:H28)</f>
        <v>22</v>
      </c>
      <c r="I29" s="315">
        <f>SUM(I27:I28)</f>
        <v>32</v>
      </c>
      <c r="J29" s="316">
        <f>SUM(J27:J28)</f>
        <v>21</v>
      </c>
      <c r="K29" s="85"/>
      <c r="L29" s="85"/>
      <c r="M29" s="120">
        <f>SUM(M27:M28)</f>
        <v>80</v>
      </c>
      <c r="N29" s="242"/>
      <c r="O29" s="242"/>
      <c r="P29" s="120"/>
      <c r="Q29" s="120"/>
      <c r="R29" s="111"/>
    </row>
    <row r="30" spans="1:18" ht="21">
      <c r="A30" s="299" t="s">
        <v>184</v>
      </c>
      <c r="B30" s="239"/>
      <c r="C30" s="114"/>
      <c r="D30" s="114"/>
      <c r="E30" s="114"/>
      <c r="F30" s="114"/>
      <c r="G30" s="21"/>
      <c r="H30" s="21"/>
      <c r="I30" s="21"/>
      <c r="J30" s="21"/>
      <c r="K30" s="82"/>
      <c r="L30" s="83"/>
      <c r="M30" s="144"/>
      <c r="N30" s="227"/>
      <c r="O30" s="242"/>
      <c r="P30" s="36"/>
      <c r="Q30" s="197"/>
      <c r="R30" s="198"/>
    </row>
    <row r="31" spans="1:18" ht="15.75">
      <c r="A31" s="50"/>
      <c r="B31" s="52"/>
      <c r="C31" s="50"/>
      <c r="D31" s="50"/>
      <c r="E31" s="50"/>
      <c r="F31" s="50"/>
      <c r="G31" s="21"/>
      <c r="H31" s="21"/>
      <c r="I31" s="21"/>
      <c r="J31" s="21"/>
      <c r="K31" s="82"/>
      <c r="L31" s="83"/>
      <c r="M31" s="144"/>
      <c r="N31" s="227"/>
      <c r="O31" s="242"/>
      <c r="P31" s="36"/>
      <c r="Q31" s="197"/>
      <c r="R31" s="198"/>
    </row>
    <row r="32" spans="1:18">
      <c r="A32" s="364" t="s">
        <v>7</v>
      </c>
      <c r="B32" s="362" t="s">
        <v>8</v>
      </c>
      <c r="C32" s="9" t="s">
        <v>9</v>
      </c>
      <c r="D32" s="46"/>
      <c r="E32" s="46">
        <v>15</v>
      </c>
      <c r="F32" s="46" t="s">
        <v>13</v>
      </c>
      <c r="G32" s="33">
        <v>45</v>
      </c>
      <c r="H32" s="444">
        <v>19</v>
      </c>
      <c r="I32" s="444">
        <v>28</v>
      </c>
      <c r="J32" s="445">
        <v>20</v>
      </c>
      <c r="K32" s="187"/>
      <c r="L32" s="188" t="s">
        <v>107</v>
      </c>
      <c r="M32" s="205">
        <v>30</v>
      </c>
      <c r="N32" s="226">
        <v>2</v>
      </c>
      <c r="O32" s="241"/>
      <c r="P32" s="187" t="s">
        <v>107</v>
      </c>
      <c r="Q32" s="197"/>
      <c r="R32" s="198"/>
    </row>
    <row r="33" spans="1:18">
      <c r="A33" s="365"/>
      <c r="B33" s="363"/>
      <c r="C33" s="9" t="s">
        <v>10</v>
      </c>
      <c r="D33" s="46"/>
      <c r="E33" s="46">
        <v>15</v>
      </c>
      <c r="F33" s="46" t="s">
        <v>14</v>
      </c>
      <c r="G33" s="23">
        <v>47</v>
      </c>
      <c r="H33" s="446">
        <v>24</v>
      </c>
      <c r="I33" s="446">
        <v>33</v>
      </c>
      <c r="J33" s="31">
        <v>17</v>
      </c>
      <c r="K33" s="187"/>
      <c r="L33" s="188" t="s">
        <v>107</v>
      </c>
      <c r="M33" s="205">
        <v>30</v>
      </c>
      <c r="N33" s="226">
        <v>2</v>
      </c>
      <c r="O33" s="241"/>
      <c r="P33" s="187" t="s">
        <v>107</v>
      </c>
      <c r="Q33" s="197"/>
      <c r="R33" s="198"/>
    </row>
    <row r="34" spans="1:18">
      <c r="A34" s="365"/>
      <c r="B34" s="363"/>
      <c r="C34" s="308" t="s">
        <v>172</v>
      </c>
      <c r="D34" s="46"/>
      <c r="E34" s="46">
        <v>15</v>
      </c>
      <c r="F34" s="46" t="s">
        <v>15</v>
      </c>
      <c r="G34" s="352">
        <v>50</v>
      </c>
      <c r="H34" s="447">
        <v>24</v>
      </c>
      <c r="I34" s="447">
        <v>36</v>
      </c>
      <c r="J34" s="448">
        <v>34</v>
      </c>
      <c r="K34" s="187"/>
      <c r="L34" s="188" t="s">
        <v>107</v>
      </c>
      <c r="M34" s="517">
        <v>30</v>
      </c>
      <c r="N34" s="226">
        <v>4</v>
      </c>
      <c r="O34" s="241"/>
      <c r="P34" s="187" t="s">
        <v>107</v>
      </c>
      <c r="Q34" s="197"/>
      <c r="R34" s="198"/>
    </row>
    <row r="35" spans="1:18" ht="15.75">
      <c r="A35" s="48"/>
      <c r="B35" s="51"/>
      <c r="C35" s="49"/>
      <c r="D35" s="49"/>
      <c r="E35" s="49"/>
      <c r="F35" s="54" t="s">
        <v>98</v>
      </c>
      <c r="G35" s="314">
        <f>SUM(G32:G34)</f>
        <v>142</v>
      </c>
      <c r="H35" s="60">
        <f t="shared" ref="H35:J35" si="8">SUM(H32:H34)</f>
        <v>67</v>
      </c>
      <c r="I35" s="60">
        <f t="shared" si="8"/>
        <v>97</v>
      </c>
      <c r="J35" s="60">
        <f t="shared" si="8"/>
        <v>71</v>
      </c>
      <c r="K35" s="84"/>
      <c r="L35" s="85"/>
      <c r="M35" s="120">
        <f t="shared" ref="M35" si="9">SUM(M32:M34)</f>
        <v>90</v>
      </c>
      <c r="N35" s="242"/>
      <c r="O35" s="242"/>
      <c r="P35" s="120"/>
      <c r="Q35" s="157"/>
      <c r="R35" s="158"/>
    </row>
    <row r="36" spans="1:18" ht="15.75">
      <c r="A36" s="50"/>
      <c r="B36" s="52"/>
      <c r="C36" s="50"/>
      <c r="D36" s="50"/>
      <c r="E36" s="50"/>
      <c r="F36" s="50"/>
      <c r="G36" s="21"/>
      <c r="H36" s="21"/>
      <c r="I36" s="21"/>
      <c r="J36" s="21"/>
      <c r="K36" s="82"/>
      <c r="L36" s="83"/>
      <c r="M36" s="144"/>
      <c r="N36" s="227"/>
      <c r="O36" s="242"/>
      <c r="P36" s="36"/>
      <c r="Q36" s="197"/>
      <c r="R36" s="198"/>
    </row>
    <row r="37" spans="1:18">
      <c r="A37" s="364" t="s">
        <v>7</v>
      </c>
      <c r="B37" s="362" t="s">
        <v>19</v>
      </c>
      <c r="C37" s="9" t="s">
        <v>16</v>
      </c>
      <c r="D37" s="46"/>
      <c r="E37" s="46">
        <v>20</v>
      </c>
      <c r="F37" s="46" t="s">
        <v>12</v>
      </c>
      <c r="G37" s="451">
        <v>24</v>
      </c>
      <c r="H37" s="34">
        <v>16</v>
      </c>
      <c r="I37" s="444">
        <v>20</v>
      </c>
      <c r="J37" s="445">
        <v>23</v>
      </c>
      <c r="K37" s="187" t="s">
        <v>107</v>
      </c>
      <c r="L37" s="188"/>
      <c r="M37" s="205">
        <v>30</v>
      </c>
      <c r="N37" s="226">
        <v>2</v>
      </c>
      <c r="O37" s="187" t="s">
        <v>107</v>
      </c>
      <c r="P37" s="192"/>
      <c r="Q37" s="197"/>
      <c r="R37" s="198"/>
    </row>
    <row r="38" spans="1:18">
      <c r="A38" s="365"/>
      <c r="B38" s="363"/>
      <c r="C38" s="9" t="s">
        <v>18</v>
      </c>
      <c r="D38" s="46"/>
      <c r="E38" s="46">
        <v>20</v>
      </c>
      <c r="F38" s="46" t="s">
        <v>20</v>
      </c>
      <c r="G38" s="449">
        <v>22</v>
      </c>
      <c r="H38" s="446">
        <v>22</v>
      </c>
      <c r="I38" s="446">
        <v>30</v>
      </c>
      <c r="J38" s="450">
        <v>21</v>
      </c>
      <c r="K38" s="187" t="s">
        <v>107</v>
      </c>
      <c r="L38" s="188"/>
      <c r="M38" s="205">
        <v>30</v>
      </c>
      <c r="N38" s="226">
        <v>2</v>
      </c>
      <c r="O38" s="187" t="s">
        <v>107</v>
      </c>
      <c r="P38" s="192"/>
      <c r="Q38" s="197"/>
      <c r="R38" s="198"/>
    </row>
    <row r="39" spans="1:18">
      <c r="A39" s="366"/>
      <c r="B39" s="363"/>
      <c r="C39" s="9" t="s">
        <v>17</v>
      </c>
      <c r="D39" s="46"/>
      <c r="E39" s="46">
        <v>16</v>
      </c>
      <c r="F39" s="46" t="s">
        <v>21</v>
      </c>
      <c r="G39" s="452">
        <v>20</v>
      </c>
      <c r="H39" s="453">
        <v>30</v>
      </c>
      <c r="I39" s="57">
        <v>14</v>
      </c>
      <c r="J39" s="58">
        <v>10</v>
      </c>
      <c r="K39" s="187" t="s">
        <v>107</v>
      </c>
      <c r="L39" s="188"/>
      <c r="M39" s="205">
        <v>32</v>
      </c>
      <c r="N39" s="226">
        <v>2</v>
      </c>
      <c r="O39" s="187" t="s">
        <v>107</v>
      </c>
      <c r="P39" s="192"/>
      <c r="Q39" s="197"/>
      <c r="R39" s="198"/>
    </row>
    <row r="40" spans="1:18" ht="15.75">
      <c r="A40" s="48"/>
      <c r="B40" s="51"/>
      <c r="C40" s="49"/>
      <c r="D40" s="49"/>
      <c r="E40" s="49"/>
      <c r="F40" s="54" t="s">
        <v>98</v>
      </c>
      <c r="G40" s="59">
        <f>SUM(G37:G39)</f>
        <v>66</v>
      </c>
      <c r="H40" s="60">
        <f t="shared" ref="H40:J40" si="10">SUM(H37:H39)</f>
        <v>68</v>
      </c>
      <c r="I40" s="60">
        <f t="shared" si="10"/>
        <v>64</v>
      </c>
      <c r="J40" s="60">
        <f t="shared" si="10"/>
        <v>54</v>
      </c>
      <c r="K40" s="84"/>
      <c r="L40" s="85"/>
      <c r="M40" s="120">
        <f t="shared" ref="M40" si="11">SUM(M37:M39)</f>
        <v>92</v>
      </c>
      <c r="N40" s="242"/>
      <c r="O40" s="242"/>
      <c r="P40" s="120"/>
      <c r="Q40" s="157"/>
      <c r="R40" s="158"/>
    </row>
    <row r="41" spans="1:18" ht="15.75">
      <c r="A41" s="50"/>
      <c r="B41" s="52"/>
      <c r="C41" s="50"/>
      <c r="D41" s="50"/>
      <c r="E41" s="50"/>
      <c r="F41" s="50"/>
      <c r="G41" s="322"/>
      <c r="H41" s="322"/>
      <c r="I41" s="322"/>
      <c r="J41" s="322"/>
      <c r="K41" s="82"/>
      <c r="L41" s="83"/>
      <c r="M41" s="144"/>
      <c r="N41" s="227"/>
      <c r="O41" s="242"/>
      <c r="P41" s="36"/>
      <c r="Q41" s="197"/>
      <c r="R41" s="198"/>
    </row>
    <row r="42" spans="1:18">
      <c r="A42" s="419" t="s">
        <v>7</v>
      </c>
      <c r="B42" s="421" t="s">
        <v>23</v>
      </c>
      <c r="C42" s="308" t="s">
        <v>174</v>
      </c>
      <c r="D42" s="46"/>
      <c r="E42" s="46">
        <v>16</v>
      </c>
      <c r="F42" s="46" t="s">
        <v>21</v>
      </c>
      <c r="G42" s="330">
        <v>20</v>
      </c>
      <c r="H42" s="436">
        <v>18</v>
      </c>
      <c r="I42" s="425">
        <v>13</v>
      </c>
      <c r="J42" s="431">
        <v>8</v>
      </c>
      <c r="K42" s="187" t="s">
        <v>107</v>
      </c>
      <c r="L42" s="188"/>
      <c r="M42" s="517">
        <v>16</v>
      </c>
      <c r="N42" s="226">
        <v>2</v>
      </c>
      <c r="O42" s="187" t="s">
        <v>107</v>
      </c>
      <c r="P42" s="192"/>
      <c r="Q42" s="197"/>
      <c r="R42" s="198"/>
    </row>
    <row r="43" spans="1:18">
      <c r="A43" s="420"/>
      <c r="B43" s="422"/>
      <c r="C43" s="308" t="s">
        <v>177</v>
      </c>
      <c r="D43" s="46"/>
      <c r="E43" s="46">
        <v>20</v>
      </c>
      <c r="F43" s="46" t="s">
        <v>26</v>
      </c>
      <c r="G43" s="330"/>
      <c r="H43" s="435">
        <v>8</v>
      </c>
      <c r="I43" s="434">
        <v>7</v>
      </c>
      <c r="J43" s="432">
        <v>9</v>
      </c>
      <c r="K43" s="187" t="s">
        <v>107</v>
      </c>
      <c r="L43" s="188"/>
      <c r="M43" s="517">
        <v>10</v>
      </c>
      <c r="N43" s="226">
        <v>1</v>
      </c>
      <c r="O43" s="187" t="s">
        <v>107</v>
      </c>
      <c r="P43" s="192"/>
      <c r="Q43" s="197"/>
      <c r="R43" s="198"/>
    </row>
    <row r="44" spans="1:18">
      <c r="A44" s="420"/>
      <c r="B44" s="422"/>
      <c r="C44" s="308" t="s">
        <v>178</v>
      </c>
      <c r="D44" s="46"/>
      <c r="E44" s="46">
        <v>20</v>
      </c>
      <c r="F44" s="46" t="s">
        <v>27</v>
      </c>
      <c r="G44" s="330"/>
      <c r="H44" s="437">
        <v>12</v>
      </c>
      <c r="I44" s="430">
        <v>11</v>
      </c>
      <c r="J44" s="433">
        <v>6</v>
      </c>
      <c r="K44" s="187" t="s">
        <v>107</v>
      </c>
      <c r="L44" s="188"/>
      <c r="M44" s="206">
        <v>7</v>
      </c>
      <c r="N44" s="226">
        <v>1</v>
      </c>
      <c r="O44" s="187" t="s">
        <v>107</v>
      </c>
      <c r="P44" s="192"/>
      <c r="Q44" s="197"/>
      <c r="R44" s="198"/>
    </row>
    <row r="45" spans="1:18" ht="15.75">
      <c r="A45" s="48"/>
      <c r="B45" s="51"/>
      <c r="C45" s="49"/>
      <c r="D45" s="49"/>
      <c r="E45" s="49"/>
      <c r="F45" s="54" t="s">
        <v>98</v>
      </c>
      <c r="G45" s="242"/>
      <c r="H45" s="59">
        <f t="shared" ref="H45:J45" si="12">SUM(H42:H44)</f>
        <v>38</v>
      </c>
      <c r="I45" s="60">
        <f t="shared" si="12"/>
        <v>31</v>
      </c>
      <c r="J45" s="60">
        <f t="shared" si="12"/>
        <v>23</v>
      </c>
      <c r="K45" s="84"/>
      <c r="L45" s="85"/>
      <c r="M45" s="120">
        <f t="shared" ref="M45" si="13">SUM(M42:M44)</f>
        <v>33</v>
      </c>
      <c r="N45" s="242"/>
      <c r="O45" s="242"/>
      <c r="P45" s="120"/>
      <c r="Q45" s="157"/>
      <c r="R45" s="158"/>
    </row>
    <row r="46" spans="1:18" ht="15.75">
      <c r="A46" s="114"/>
      <c r="B46" s="239"/>
      <c r="C46" s="114"/>
      <c r="D46" s="114"/>
      <c r="E46" s="114"/>
      <c r="F46" s="114"/>
      <c r="G46" s="21"/>
      <c r="H46" s="21"/>
      <c r="I46" s="21"/>
      <c r="J46" s="21"/>
      <c r="K46" s="82"/>
      <c r="L46" s="83"/>
      <c r="M46" s="144"/>
      <c r="N46" s="227"/>
      <c r="O46" s="242"/>
      <c r="P46" s="36"/>
      <c r="Q46" s="197"/>
      <c r="R46" s="198"/>
    </row>
    <row r="47" spans="1:18">
      <c r="A47" s="405" t="s">
        <v>7</v>
      </c>
      <c r="B47" s="408" t="s">
        <v>79</v>
      </c>
      <c r="C47" s="308" t="s">
        <v>193</v>
      </c>
      <c r="D47" s="46">
        <v>756</v>
      </c>
      <c r="E47" s="46">
        <v>20</v>
      </c>
      <c r="F47" s="8" t="s">
        <v>83</v>
      </c>
      <c r="G47" s="436">
        <v>10</v>
      </c>
      <c r="H47" s="440">
        <v>17</v>
      </c>
      <c r="I47" s="469">
        <v>26</v>
      </c>
      <c r="J47" s="470">
        <v>31</v>
      </c>
      <c r="K47" s="189" t="s">
        <v>107</v>
      </c>
      <c r="L47" s="188"/>
      <c r="M47" s="205">
        <v>60</v>
      </c>
      <c r="N47" s="226">
        <v>3</v>
      </c>
      <c r="O47" s="241"/>
      <c r="P47" s="192"/>
      <c r="Q47" s="197"/>
      <c r="R47" s="198"/>
    </row>
    <row r="48" spans="1:18">
      <c r="A48" s="406"/>
      <c r="B48" s="409"/>
      <c r="C48" s="308" t="s">
        <v>192</v>
      </c>
      <c r="D48" s="46">
        <v>756</v>
      </c>
      <c r="E48" s="46">
        <v>20</v>
      </c>
      <c r="F48" s="8" t="s">
        <v>84</v>
      </c>
      <c r="G48" s="359">
        <v>17</v>
      </c>
      <c r="H48" s="468">
        <v>27</v>
      </c>
      <c r="I48" s="471">
        <v>21</v>
      </c>
      <c r="J48" s="429">
        <v>14</v>
      </c>
      <c r="K48" s="189" t="s">
        <v>107</v>
      </c>
      <c r="L48" s="188" t="s">
        <v>107</v>
      </c>
      <c r="M48" s="205">
        <v>60</v>
      </c>
      <c r="N48" s="226">
        <v>3</v>
      </c>
      <c r="O48" s="241"/>
      <c r="P48" s="192"/>
      <c r="Q48" s="197"/>
      <c r="R48" s="198"/>
    </row>
    <row r="49" spans="1:18">
      <c r="A49" s="406"/>
      <c r="B49" s="409"/>
      <c r="C49" s="308" t="s">
        <v>191</v>
      </c>
      <c r="D49" s="46">
        <v>756</v>
      </c>
      <c r="E49" s="46">
        <v>15</v>
      </c>
      <c r="F49" s="8" t="s">
        <v>142</v>
      </c>
      <c r="G49" s="359">
        <v>13</v>
      </c>
      <c r="H49" s="468">
        <v>23</v>
      </c>
      <c r="I49" s="358">
        <v>18</v>
      </c>
      <c r="J49" s="472">
        <v>34</v>
      </c>
      <c r="K49" s="189" t="s">
        <v>107</v>
      </c>
      <c r="L49" s="267" t="s">
        <v>107</v>
      </c>
      <c r="M49" s="248">
        <v>45</v>
      </c>
      <c r="N49" s="247">
        <v>3</v>
      </c>
      <c r="O49" s="243"/>
      <c r="P49" s="197"/>
      <c r="Q49" s="192"/>
      <c r="R49" s="193"/>
    </row>
    <row r="50" spans="1:18">
      <c r="A50" s="407"/>
      <c r="B50" s="410"/>
      <c r="C50" s="308" t="s">
        <v>190</v>
      </c>
      <c r="D50" s="46">
        <v>756</v>
      </c>
      <c r="E50" s="46">
        <v>20</v>
      </c>
      <c r="F50" s="8" t="s">
        <v>143</v>
      </c>
      <c r="G50" s="437">
        <v>15</v>
      </c>
      <c r="H50" s="441">
        <v>15</v>
      </c>
      <c r="I50" s="442">
        <v>12</v>
      </c>
      <c r="J50" s="443">
        <v>17</v>
      </c>
      <c r="K50" s="189"/>
      <c r="L50" s="188" t="s">
        <v>107</v>
      </c>
      <c r="M50" s="205">
        <v>40</v>
      </c>
      <c r="N50" s="231">
        <v>2</v>
      </c>
      <c r="O50" s="243"/>
      <c r="P50" s="197"/>
      <c r="Q50" s="192"/>
      <c r="R50" s="193"/>
    </row>
    <row r="51" spans="1:18">
      <c r="A51" s="48"/>
      <c r="B51" s="51"/>
      <c r="C51" s="309"/>
      <c r="D51" s="49"/>
      <c r="E51" s="49"/>
      <c r="F51" s="54" t="s">
        <v>98</v>
      </c>
      <c r="G51" s="314">
        <f>SUM(G47:G50)</f>
        <v>55</v>
      </c>
      <c r="H51" s="315">
        <f t="shared" ref="H51:J51" si="14">SUM(H47:H50)</f>
        <v>82</v>
      </c>
      <c r="I51" s="315">
        <f t="shared" si="14"/>
        <v>77</v>
      </c>
      <c r="J51" s="316">
        <f t="shared" si="14"/>
        <v>96</v>
      </c>
      <c r="K51" s="85"/>
      <c r="L51" s="85"/>
      <c r="M51" s="120">
        <f t="shared" ref="M51" si="15">SUM(M47:M50)</f>
        <v>205</v>
      </c>
      <c r="N51" s="242"/>
      <c r="O51" s="242"/>
      <c r="P51" s="120"/>
      <c r="Q51" s="120"/>
      <c r="R51" s="111"/>
    </row>
    <row r="52" spans="1:18" ht="15" customHeight="1">
      <c r="A52" s="299"/>
      <c r="B52" s="239"/>
      <c r="C52" s="310"/>
      <c r="D52" s="114"/>
      <c r="E52" s="114"/>
      <c r="F52" s="114"/>
      <c r="G52" s="21"/>
      <c r="H52" s="21"/>
      <c r="I52" s="21"/>
      <c r="J52" s="21"/>
      <c r="K52" s="82"/>
      <c r="L52" s="83"/>
      <c r="M52" s="144"/>
      <c r="N52" s="227"/>
      <c r="O52" s="242"/>
      <c r="P52" s="36"/>
      <c r="Q52" s="197"/>
      <c r="R52" s="198"/>
    </row>
    <row r="53" spans="1:18">
      <c r="A53" s="372"/>
      <c r="B53" s="411" t="s">
        <v>86</v>
      </c>
      <c r="C53" s="308" t="s">
        <v>87</v>
      </c>
      <c r="D53" s="7"/>
      <c r="E53" s="7">
        <v>20</v>
      </c>
      <c r="F53" s="7" t="s">
        <v>144</v>
      </c>
      <c r="G53" s="27"/>
      <c r="H53" s="473">
        <v>21</v>
      </c>
      <c r="I53" s="326">
        <v>16</v>
      </c>
      <c r="J53" s="327">
        <v>5</v>
      </c>
      <c r="K53" s="189" t="s">
        <v>107</v>
      </c>
      <c r="L53" s="188"/>
      <c r="M53" s="205">
        <v>40</v>
      </c>
      <c r="N53" s="226">
        <v>2</v>
      </c>
      <c r="O53" s="243"/>
      <c r="P53" s="197"/>
      <c r="Q53" s="192"/>
      <c r="R53" s="193"/>
    </row>
    <row r="54" spans="1:18">
      <c r="A54" s="373"/>
      <c r="B54" s="412"/>
      <c r="C54" s="308" t="s">
        <v>88</v>
      </c>
      <c r="D54" s="7"/>
      <c r="E54" s="7">
        <v>20</v>
      </c>
      <c r="F54" s="7" t="s">
        <v>145</v>
      </c>
      <c r="G54" s="27"/>
      <c r="H54" s="328">
        <v>8</v>
      </c>
      <c r="I54" s="321">
        <v>16</v>
      </c>
      <c r="J54" s="329">
        <v>7</v>
      </c>
      <c r="K54" s="189"/>
      <c r="L54" s="188" t="s">
        <v>107</v>
      </c>
      <c r="M54" s="205">
        <v>40</v>
      </c>
      <c r="N54" s="226">
        <v>2</v>
      </c>
      <c r="O54" s="243"/>
      <c r="P54" s="197"/>
      <c r="Q54" s="192"/>
      <c r="R54" s="193"/>
    </row>
    <row r="55" spans="1:18">
      <c r="A55" s="48"/>
      <c r="B55" s="48"/>
      <c r="C55" s="49"/>
      <c r="D55" s="49"/>
      <c r="E55" s="49"/>
      <c r="F55" s="54" t="s">
        <v>98</v>
      </c>
      <c r="G55" s="242"/>
      <c r="H55" s="314">
        <f>SUM(H53:H54)</f>
        <v>29</v>
      </c>
      <c r="I55" s="315">
        <f>SUM(I53:I54)</f>
        <v>32</v>
      </c>
      <c r="J55" s="316">
        <f>SUM(J53:J54)</f>
        <v>12</v>
      </c>
      <c r="K55" s="85"/>
      <c r="L55" s="85"/>
      <c r="M55" s="120">
        <f>SUM(M53:M54)</f>
        <v>80</v>
      </c>
      <c r="N55" s="242"/>
      <c r="O55" s="242"/>
      <c r="P55" s="120"/>
      <c r="Q55" s="120"/>
      <c r="R55" s="111"/>
    </row>
    <row r="56" spans="1:18" ht="15" customHeight="1">
      <c r="A56" s="299"/>
      <c r="B56" s="239"/>
      <c r="C56" s="114"/>
      <c r="D56" s="114"/>
      <c r="E56" s="114"/>
      <c r="F56" s="114"/>
      <c r="G56" s="21"/>
      <c r="H56" s="21"/>
      <c r="I56" s="21"/>
      <c r="J56" s="21"/>
      <c r="K56" s="82"/>
      <c r="L56" s="83"/>
      <c r="M56" s="144"/>
      <c r="N56" s="227"/>
      <c r="O56" s="242"/>
      <c r="P56" s="36"/>
      <c r="Q56" s="197"/>
      <c r="R56" s="198"/>
    </row>
    <row r="57" spans="1:18" ht="20.25" customHeight="1">
      <c r="A57" s="299" t="s">
        <v>185</v>
      </c>
      <c r="B57" s="239"/>
      <c r="C57" s="114"/>
      <c r="D57" s="114"/>
      <c r="E57" s="114"/>
      <c r="F57" s="114"/>
      <c r="G57" s="21"/>
      <c r="H57" s="21"/>
      <c r="I57" s="21"/>
      <c r="J57" s="21"/>
      <c r="K57" s="82"/>
      <c r="L57" s="83"/>
      <c r="M57" s="144"/>
      <c r="N57" s="227"/>
      <c r="O57" s="242"/>
      <c r="P57" s="36"/>
      <c r="Q57" s="197"/>
      <c r="R57" s="198"/>
    </row>
    <row r="58" spans="1:18" ht="15.75">
      <c r="A58" s="114"/>
      <c r="B58" s="239"/>
      <c r="C58" s="50"/>
      <c r="D58" s="50"/>
      <c r="E58" s="50"/>
      <c r="F58" s="50"/>
      <c r="G58" s="21"/>
      <c r="H58" s="21"/>
      <c r="I58" s="21"/>
      <c r="J58" s="21"/>
      <c r="K58" s="82"/>
      <c r="L58" s="83"/>
      <c r="M58" s="144"/>
      <c r="N58" s="227"/>
      <c r="O58" s="242"/>
      <c r="P58" s="36"/>
      <c r="Q58" s="197"/>
      <c r="R58" s="198"/>
    </row>
    <row r="59" spans="1:18">
      <c r="A59" s="389" t="s">
        <v>39</v>
      </c>
      <c r="B59" s="400" t="s">
        <v>95</v>
      </c>
      <c r="C59" s="9" t="s">
        <v>42</v>
      </c>
      <c r="D59" s="46"/>
      <c r="E59" s="167">
        <v>20</v>
      </c>
      <c r="F59" s="251" t="s">
        <v>154</v>
      </c>
      <c r="G59" s="38">
        <v>12</v>
      </c>
      <c r="H59" s="101">
        <v>7</v>
      </c>
      <c r="I59" s="34">
        <v>13</v>
      </c>
      <c r="J59" s="252">
        <v>5</v>
      </c>
      <c r="K59" s="187"/>
      <c r="L59" s="188" t="s">
        <v>107</v>
      </c>
      <c r="M59" s="205">
        <v>16</v>
      </c>
      <c r="N59" s="226">
        <v>1</v>
      </c>
      <c r="O59" s="241"/>
      <c r="P59" s="187" t="s">
        <v>107</v>
      </c>
      <c r="Q59" s="197"/>
      <c r="R59" s="198"/>
    </row>
    <row r="60" spans="1:18">
      <c r="A60" s="390"/>
      <c r="B60" s="393"/>
      <c r="C60" s="9" t="s">
        <v>43</v>
      </c>
      <c r="D60" s="46"/>
      <c r="E60" s="46">
        <v>16</v>
      </c>
      <c r="F60" s="251" t="s">
        <v>155</v>
      </c>
      <c r="G60" s="39">
        <v>14</v>
      </c>
      <c r="H60" s="40">
        <v>16</v>
      </c>
      <c r="I60" s="40">
        <v>14</v>
      </c>
      <c r="J60" s="31">
        <v>11</v>
      </c>
      <c r="K60" s="187"/>
      <c r="L60" s="188" t="s">
        <v>107</v>
      </c>
      <c r="M60" s="205">
        <v>16</v>
      </c>
      <c r="N60" s="226">
        <v>1</v>
      </c>
      <c r="O60" s="241"/>
      <c r="P60" s="187" t="s">
        <v>107</v>
      </c>
      <c r="Q60" s="197"/>
      <c r="R60" s="198"/>
    </row>
    <row r="61" spans="1:18">
      <c r="A61" s="391"/>
      <c r="B61" s="393"/>
      <c r="C61" s="9" t="s">
        <v>44</v>
      </c>
      <c r="D61" s="46"/>
      <c r="E61" s="46">
        <v>20</v>
      </c>
      <c r="F61" s="46" t="s">
        <v>45</v>
      </c>
      <c r="G61" s="56">
        <v>12</v>
      </c>
      <c r="H61" s="57">
        <v>10</v>
      </c>
      <c r="I61" s="57">
        <v>15</v>
      </c>
      <c r="J61" s="58">
        <v>12</v>
      </c>
      <c r="K61" s="187"/>
      <c r="L61" s="188" t="s">
        <v>107</v>
      </c>
      <c r="M61" s="205">
        <v>16</v>
      </c>
      <c r="N61" s="226">
        <v>1</v>
      </c>
      <c r="O61" s="241"/>
      <c r="P61" s="187" t="s">
        <v>107</v>
      </c>
      <c r="Q61" s="197"/>
      <c r="R61" s="198"/>
    </row>
    <row r="62" spans="1:18" ht="15.75">
      <c r="A62" s="48"/>
      <c r="B62" s="51"/>
      <c r="C62" s="49"/>
      <c r="D62" s="49"/>
      <c r="E62" s="49"/>
      <c r="F62" s="54" t="s">
        <v>98</v>
      </c>
      <c r="G62" s="314">
        <f>SUM(G59:G61)</f>
        <v>38</v>
      </c>
      <c r="H62" s="315">
        <f t="shared" ref="H62:J62" si="16">SUM(H59:H61)</f>
        <v>33</v>
      </c>
      <c r="I62" s="315">
        <f t="shared" si="16"/>
        <v>42</v>
      </c>
      <c r="J62" s="316">
        <f t="shared" si="16"/>
        <v>28</v>
      </c>
      <c r="K62" s="84"/>
      <c r="L62" s="85"/>
      <c r="M62" s="120">
        <f t="shared" ref="M62" si="17">SUM(M59:M61)</f>
        <v>48</v>
      </c>
      <c r="N62" s="242"/>
      <c r="O62" s="242"/>
      <c r="P62" s="120"/>
      <c r="Q62" s="157"/>
      <c r="R62" s="158"/>
    </row>
    <row r="63" spans="1:18" ht="15.75">
      <c r="A63" s="114"/>
      <c r="B63" s="239"/>
      <c r="C63" s="114"/>
      <c r="D63" s="114"/>
      <c r="E63" s="114"/>
      <c r="F63" s="300"/>
      <c r="G63" s="322"/>
      <c r="H63" s="322"/>
      <c r="I63" s="322"/>
      <c r="J63" s="322"/>
      <c r="K63" s="82"/>
      <c r="L63" s="83"/>
      <c r="M63" s="144"/>
      <c r="N63" s="227"/>
      <c r="O63" s="242"/>
      <c r="P63" s="36"/>
      <c r="Q63" s="197"/>
      <c r="R63" s="198"/>
    </row>
    <row r="64" spans="1:18" ht="50.25" customHeight="1">
      <c r="A64" s="389" t="s">
        <v>39</v>
      </c>
      <c r="B64" s="392" t="s">
        <v>46</v>
      </c>
      <c r="C64" s="9" t="s">
        <v>47</v>
      </c>
      <c r="D64" s="46"/>
      <c r="E64" s="46">
        <v>16</v>
      </c>
      <c r="F64" s="250" t="s">
        <v>165</v>
      </c>
      <c r="G64" s="483">
        <v>3</v>
      </c>
      <c r="H64" s="331">
        <v>17</v>
      </c>
      <c r="I64" s="484">
        <v>8</v>
      </c>
      <c r="J64" s="332">
        <v>13</v>
      </c>
      <c r="K64" s="187"/>
      <c r="L64" s="188" t="s">
        <v>107</v>
      </c>
      <c r="M64" s="205">
        <v>16</v>
      </c>
      <c r="N64" s="226">
        <v>1</v>
      </c>
      <c r="O64" s="241"/>
      <c r="P64" s="187" t="s">
        <v>107</v>
      </c>
      <c r="Q64" s="197"/>
      <c r="R64" s="198"/>
    </row>
    <row r="65" spans="1:18">
      <c r="A65" s="390"/>
      <c r="B65" s="393"/>
      <c r="C65" s="9" t="s">
        <v>48</v>
      </c>
      <c r="D65" s="46"/>
      <c r="E65" s="46">
        <v>20</v>
      </c>
      <c r="F65" s="251" t="s">
        <v>164</v>
      </c>
      <c r="G65" s="485">
        <v>5</v>
      </c>
      <c r="H65" s="336">
        <v>15</v>
      </c>
      <c r="I65" s="336">
        <v>12</v>
      </c>
      <c r="J65" s="486">
        <v>4</v>
      </c>
      <c r="K65" s="187"/>
      <c r="L65" s="188" t="s">
        <v>107</v>
      </c>
      <c r="M65" s="205">
        <v>16</v>
      </c>
      <c r="N65" s="226">
        <v>1</v>
      </c>
      <c r="O65" s="241"/>
      <c r="P65" s="187" t="s">
        <v>107</v>
      </c>
      <c r="Q65" s="197"/>
      <c r="R65" s="198"/>
    </row>
    <row r="66" spans="1:18" ht="33.75" customHeight="1">
      <c r="A66" s="391"/>
      <c r="B66" s="393"/>
      <c r="C66" s="9" t="s">
        <v>49</v>
      </c>
      <c r="D66" s="46"/>
      <c r="E66" s="46">
        <v>9</v>
      </c>
      <c r="F66" s="236" t="s">
        <v>163</v>
      </c>
      <c r="G66" s="487">
        <v>2</v>
      </c>
      <c r="H66" s="488">
        <v>4</v>
      </c>
      <c r="I66" s="488">
        <v>2</v>
      </c>
      <c r="J66" s="489">
        <v>4</v>
      </c>
      <c r="K66" s="187"/>
      <c r="L66" s="188" t="s">
        <v>107</v>
      </c>
      <c r="M66" s="206">
        <v>14</v>
      </c>
      <c r="N66" s="228">
        <v>1.5</v>
      </c>
      <c r="O66" s="241"/>
      <c r="P66" s="187" t="s">
        <v>107</v>
      </c>
      <c r="Q66" s="197"/>
      <c r="R66" s="198"/>
    </row>
    <row r="67" spans="1:18">
      <c r="A67" s="48"/>
      <c r="B67" s="51"/>
      <c r="C67" s="49"/>
      <c r="D67" s="49"/>
      <c r="E67" s="49"/>
      <c r="F67" s="54" t="s">
        <v>98</v>
      </c>
      <c r="G67" s="314">
        <f>SUM(G64:G66)</f>
        <v>10</v>
      </c>
      <c r="H67" s="315">
        <f t="shared" ref="H67:J67" si="18">SUM(H64:H66)</f>
        <v>36</v>
      </c>
      <c r="I67" s="315">
        <f t="shared" si="18"/>
        <v>22</v>
      </c>
      <c r="J67" s="316">
        <f t="shared" si="18"/>
        <v>21</v>
      </c>
      <c r="K67" s="85"/>
      <c r="L67" s="85"/>
      <c r="M67" s="120">
        <f t="shared" ref="M67" si="19">SUM(M64:M66)</f>
        <v>46</v>
      </c>
      <c r="N67" s="242"/>
      <c r="O67" s="242"/>
      <c r="P67" s="120"/>
      <c r="Q67" s="157"/>
      <c r="R67" s="158"/>
    </row>
    <row r="68" spans="1:18" ht="15.75">
      <c r="A68" s="114"/>
      <c r="B68" s="239"/>
      <c r="C68" s="114"/>
      <c r="D68" s="114"/>
      <c r="E68" s="114"/>
      <c r="F68" s="114"/>
      <c r="G68" s="322"/>
      <c r="H68" s="322"/>
      <c r="I68" s="322"/>
      <c r="J68" s="322"/>
      <c r="K68" s="82"/>
      <c r="L68" s="83"/>
      <c r="M68" s="144"/>
      <c r="N68" s="227"/>
      <c r="O68" s="242"/>
      <c r="P68" s="36"/>
      <c r="Q68" s="197"/>
      <c r="R68" s="198"/>
    </row>
    <row r="69" spans="1:18">
      <c r="A69" s="405" t="s">
        <v>39</v>
      </c>
      <c r="B69" s="408" t="s">
        <v>79</v>
      </c>
      <c r="C69" s="308" t="s">
        <v>186</v>
      </c>
      <c r="D69" s="46">
        <v>756</v>
      </c>
      <c r="E69" s="46">
        <v>20</v>
      </c>
      <c r="F69" s="8" t="s">
        <v>83</v>
      </c>
      <c r="G69" s="474">
        <v>2</v>
      </c>
      <c r="H69" s="475">
        <v>2</v>
      </c>
      <c r="I69" s="476">
        <v>2</v>
      </c>
      <c r="J69" s="431">
        <v>9</v>
      </c>
      <c r="K69" s="189" t="s">
        <v>107</v>
      </c>
      <c r="L69" s="188"/>
      <c r="M69" s="205">
        <v>60</v>
      </c>
      <c r="N69" s="226">
        <v>3</v>
      </c>
      <c r="O69" s="241"/>
      <c r="P69" s="192"/>
      <c r="Q69" s="197"/>
      <c r="R69" s="198"/>
    </row>
    <row r="70" spans="1:18">
      <c r="A70" s="406"/>
      <c r="B70" s="409"/>
      <c r="C70" s="308" t="s">
        <v>187</v>
      </c>
      <c r="D70" s="46">
        <v>756</v>
      </c>
      <c r="E70" s="46">
        <v>20</v>
      </c>
      <c r="F70" s="8" t="s">
        <v>84</v>
      </c>
      <c r="G70" s="435">
        <v>3</v>
      </c>
      <c r="H70" s="477">
        <v>9</v>
      </c>
      <c r="I70" s="434">
        <v>5</v>
      </c>
      <c r="J70" s="432">
        <v>2</v>
      </c>
      <c r="K70" s="189" t="s">
        <v>107</v>
      </c>
      <c r="L70" s="188" t="s">
        <v>107</v>
      </c>
      <c r="M70" s="205">
        <v>60</v>
      </c>
      <c r="N70" s="226">
        <v>3</v>
      </c>
      <c r="O70" s="241"/>
      <c r="P70" s="192"/>
      <c r="Q70" s="197"/>
      <c r="R70" s="198"/>
    </row>
    <row r="71" spans="1:18">
      <c r="A71" s="406"/>
      <c r="B71" s="409"/>
      <c r="C71" s="308" t="s">
        <v>188</v>
      </c>
      <c r="D71" s="46">
        <v>756</v>
      </c>
      <c r="E71" s="46">
        <v>15</v>
      </c>
      <c r="F71" s="8" t="s">
        <v>142</v>
      </c>
      <c r="G71" s="435">
        <v>5</v>
      </c>
      <c r="H71" s="477">
        <v>5</v>
      </c>
      <c r="I71" s="434">
        <v>2</v>
      </c>
      <c r="J71" s="478">
        <v>5</v>
      </c>
      <c r="K71" s="189" t="s">
        <v>107</v>
      </c>
      <c r="L71" s="267" t="s">
        <v>107</v>
      </c>
      <c r="M71" s="248">
        <v>45</v>
      </c>
      <c r="N71" s="247">
        <v>3</v>
      </c>
      <c r="O71" s="243"/>
      <c r="P71" s="197"/>
      <c r="Q71" s="192"/>
      <c r="R71" s="193"/>
    </row>
    <row r="72" spans="1:18">
      <c r="A72" s="407"/>
      <c r="B72" s="410"/>
      <c r="C72" s="308" t="s">
        <v>189</v>
      </c>
      <c r="D72" s="46">
        <v>756</v>
      </c>
      <c r="E72" s="46">
        <v>20</v>
      </c>
      <c r="F72" s="8" t="s">
        <v>143</v>
      </c>
      <c r="G72" s="479">
        <v>5</v>
      </c>
      <c r="H72" s="480">
        <v>5</v>
      </c>
      <c r="I72" s="481">
        <v>5</v>
      </c>
      <c r="J72" s="482">
        <v>5</v>
      </c>
      <c r="K72" s="189"/>
      <c r="L72" s="188" t="s">
        <v>107</v>
      </c>
      <c r="M72" s="205">
        <v>40</v>
      </c>
      <c r="N72" s="231">
        <v>2</v>
      </c>
      <c r="O72" s="243"/>
      <c r="P72" s="197"/>
      <c r="Q72" s="192"/>
      <c r="R72" s="193"/>
    </row>
    <row r="73" spans="1:18">
      <c r="A73" s="48"/>
      <c r="B73" s="51"/>
      <c r="C73" s="309"/>
      <c r="D73" s="49"/>
      <c r="E73" s="49"/>
      <c r="F73" s="54" t="s">
        <v>98</v>
      </c>
      <c r="G73" s="314">
        <f>SUM(G69:G72)</f>
        <v>15</v>
      </c>
      <c r="H73" s="315">
        <f t="shared" ref="H73:J73" si="20">SUM(H69:H72)</f>
        <v>21</v>
      </c>
      <c r="I73" s="315">
        <f t="shared" si="20"/>
        <v>14</v>
      </c>
      <c r="J73" s="316">
        <f t="shared" si="20"/>
        <v>21</v>
      </c>
      <c r="K73" s="85"/>
      <c r="L73" s="85"/>
      <c r="M73" s="120">
        <f t="shared" ref="M73" si="21">SUM(M69:M72)</f>
        <v>205</v>
      </c>
      <c r="N73" s="242"/>
      <c r="O73" s="242"/>
      <c r="P73" s="120"/>
      <c r="Q73" s="120"/>
      <c r="R73" s="111"/>
    </row>
    <row r="74" spans="1:18" ht="15" customHeight="1">
      <c r="B74" s="239"/>
      <c r="C74" s="310"/>
      <c r="D74" s="114"/>
      <c r="E74" s="114"/>
      <c r="F74" s="114"/>
      <c r="G74" s="322"/>
      <c r="H74" s="322"/>
      <c r="I74" s="322"/>
      <c r="J74" s="322"/>
      <c r="K74" s="82"/>
      <c r="L74" s="83"/>
      <c r="M74" s="144"/>
      <c r="N74" s="227"/>
      <c r="O74" s="242"/>
      <c r="P74" s="36"/>
      <c r="Q74" s="197"/>
      <c r="R74" s="198"/>
    </row>
    <row r="75" spans="1:18">
      <c r="A75" s="372"/>
      <c r="B75" s="411" t="s">
        <v>86</v>
      </c>
      <c r="C75" s="308" t="s">
        <v>205</v>
      </c>
      <c r="D75" s="7"/>
      <c r="E75" s="7">
        <v>20</v>
      </c>
      <c r="F75" s="7" t="s">
        <v>144</v>
      </c>
      <c r="G75" s="330"/>
      <c r="H75" s="490">
        <v>0</v>
      </c>
      <c r="I75" s="484">
        <v>2</v>
      </c>
      <c r="J75" s="491">
        <v>0</v>
      </c>
      <c r="K75" s="189" t="s">
        <v>107</v>
      </c>
      <c r="L75" s="188"/>
      <c r="M75" s="205">
        <v>40</v>
      </c>
      <c r="N75" s="226">
        <v>2</v>
      </c>
      <c r="O75" s="243"/>
      <c r="P75" s="197"/>
      <c r="Q75" s="192"/>
      <c r="R75" s="193"/>
    </row>
    <row r="76" spans="1:18">
      <c r="A76" s="373"/>
      <c r="B76" s="412"/>
      <c r="C76" s="308" t="s">
        <v>206</v>
      </c>
      <c r="D76" s="7"/>
      <c r="E76" s="7">
        <v>20</v>
      </c>
      <c r="F76" s="7" t="s">
        <v>145</v>
      </c>
      <c r="G76" s="330"/>
      <c r="H76" s="492">
        <v>4</v>
      </c>
      <c r="I76" s="493">
        <v>1</v>
      </c>
      <c r="J76" s="494">
        <v>0</v>
      </c>
      <c r="K76" s="189"/>
      <c r="L76" s="188" t="s">
        <v>107</v>
      </c>
      <c r="M76" s="205">
        <v>40</v>
      </c>
      <c r="N76" s="226">
        <v>2</v>
      </c>
      <c r="O76" s="243"/>
      <c r="P76" s="197"/>
      <c r="Q76" s="192"/>
      <c r="R76" s="193"/>
    </row>
    <row r="77" spans="1:18">
      <c r="A77" s="48"/>
      <c r="B77" s="48"/>
      <c r="C77" s="49"/>
      <c r="D77" s="49"/>
      <c r="E77" s="49"/>
      <c r="F77" s="54" t="s">
        <v>98</v>
      </c>
      <c r="G77" s="242"/>
      <c r="H77" s="314">
        <f>SUM(H75:H76)</f>
        <v>4</v>
      </c>
      <c r="I77" s="315">
        <f>SUM(I75:I76)</f>
        <v>3</v>
      </c>
      <c r="J77" s="316">
        <f>SUM(J75:J76)</f>
        <v>0</v>
      </c>
      <c r="K77" s="85"/>
      <c r="L77" s="85"/>
      <c r="M77" s="120">
        <f>SUM(M75:M76)</f>
        <v>80</v>
      </c>
      <c r="N77" s="242"/>
      <c r="O77" s="242"/>
      <c r="P77" s="120"/>
      <c r="Q77" s="120"/>
      <c r="R77" s="111"/>
    </row>
    <row r="78" spans="1:18" ht="15" customHeight="1">
      <c r="A78" s="299"/>
      <c r="B78" s="239"/>
      <c r="C78" s="114"/>
      <c r="D78" s="114"/>
      <c r="E78" s="114"/>
      <c r="F78" s="114"/>
      <c r="G78" s="322"/>
      <c r="H78" s="322"/>
      <c r="I78" s="322"/>
      <c r="J78" s="322"/>
      <c r="K78" s="82"/>
      <c r="L78" s="83"/>
      <c r="M78" s="144"/>
      <c r="N78" s="227"/>
      <c r="O78" s="242"/>
      <c r="P78" s="36"/>
      <c r="Q78" s="197"/>
      <c r="R78" s="198"/>
    </row>
    <row r="79" spans="1:18" ht="21">
      <c r="A79" s="299" t="s">
        <v>194</v>
      </c>
      <c r="B79" s="239"/>
      <c r="C79" s="114"/>
      <c r="D79" s="114"/>
      <c r="E79" s="114"/>
      <c r="F79" s="114"/>
      <c r="G79" s="322"/>
      <c r="H79" s="322"/>
      <c r="I79" s="322"/>
      <c r="J79" s="322"/>
      <c r="K79" s="82"/>
      <c r="L79" s="83"/>
      <c r="M79" s="144"/>
      <c r="N79" s="227"/>
      <c r="O79" s="242"/>
      <c r="P79" s="36"/>
      <c r="Q79" s="197"/>
      <c r="R79" s="198"/>
    </row>
    <row r="80" spans="1:18" ht="15.75">
      <c r="A80" s="50"/>
      <c r="B80" s="52"/>
      <c r="C80" s="50"/>
      <c r="D80" s="50"/>
      <c r="E80" s="50"/>
      <c r="F80" s="50"/>
      <c r="G80" s="322"/>
      <c r="H80" s="322"/>
      <c r="I80" s="322"/>
      <c r="J80" s="322"/>
      <c r="K80" s="82"/>
      <c r="L80" s="83"/>
      <c r="M80" s="144"/>
      <c r="N80" s="227"/>
      <c r="O80" s="242"/>
      <c r="P80" s="36"/>
      <c r="Q80" s="197"/>
      <c r="R80" s="198"/>
    </row>
    <row r="81" spans="1:18">
      <c r="A81" s="394" t="s">
        <v>40</v>
      </c>
      <c r="B81" s="397" t="s">
        <v>50</v>
      </c>
      <c r="C81" s="46" t="s">
        <v>51</v>
      </c>
      <c r="D81" s="46"/>
      <c r="E81" s="46">
        <v>20</v>
      </c>
      <c r="F81" s="53" t="s">
        <v>60</v>
      </c>
      <c r="G81" s="337">
        <v>18</v>
      </c>
      <c r="H81" s="331">
        <v>19</v>
      </c>
      <c r="I81" s="331">
        <v>18</v>
      </c>
      <c r="J81" s="332">
        <v>16</v>
      </c>
      <c r="K81" s="187"/>
      <c r="L81" s="188" t="s">
        <v>107</v>
      </c>
      <c r="M81" s="205">
        <v>20</v>
      </c>
      <c r="N81" s="226">
        <v>1</v>
      </c>
      <c r="O81" s="243"/>
      <c r="P81" s="187" t="s">
        <v>107</v>
      </c>
      <c r="Q81" s="197"/>
      <c r="R81" s="198"/>
    </row>
    <row r="82" spans="1:18">
      <c r="A82" s="395"/>
      <c r="B82" s="398"/>
      <c r="C82" s="9" t="s">
        <v>52</v>
      </c>
      <c r="D82" s="46"/>
      <c r="E82" s="46">
        <v>20</v>
      </c>
      <c r="F82" s="46" t="s">
        <v>61</v>
      </c>
      <c r="G82" s="456">
        <v>28</v>
      </c>
      <c r="H82" s="462">
        <v>23</v>
      </c>
      <c r="I82" s="462">
        <v>22</v>
      </c>
      <c r="J82" s="333">
        <v>19</v>
      </c>
      <c r="K82" s="187"/>
      <c r="L82" s="188" t="s">
        <v>107</v>
      </c>
      <c r="M82" s="205">
        <v>20</v>
      </c>
      <c r="N82" s="226">
        <v>1</v>
      </c>
      <c r="O82" s="243"/>
      <c r="P82" s="187" t="s">
        <v>107</v>
      </c>
      <c r="Q82" s="197"/>
      <c r="R82" s="198"/>
    </row>
    <row r="83" spans="1:18">
      <c r="A83" s="395"/>
      <c r="B83" s="398"/>
      <c r="C83" s="9" t="s">
        <v>55</v>
      </c>
      <c r="D83" s="46"/>
      <c r="E83" s="46">
        <v>20</v>
      </c>
      <c r="F83" s="46" t="s">
        <v>62</v>
      </c>
      <c r="G83" s="456">
        <v>23</v>
      </c>
      <c r="H83" s="462">
        <v>20</v>
      </c>
      <c r="I83" s="336">
        <v>17</v>
      </c>
      <c r="J83" s="333">
        <v>11</v>
      </c>
      <c r="K83" s="187"/>
      <c r="L83" s="188" t="s">
        <v>107</v>
      </c>
      <c r="M83" s="205">
        <v>20</v>
      </c>
      <c r="N83" s="226">
        <v>1</v>
      </c>
      <c r="O83" s="243"/>
      <c r="P83" s="187" t="s">
        <v>107</v>
      </c>
      <c r="Q83" s="197"/>
      <c r="R83" s="198"/>
    </row>
    <row r="84" spans="1:18">
      <c r="A84" s="396"/>
      <c r="B84" s="399"/>
      <c r="C84" s="9" t="s">
        <v>56</v>
      </c>
      <c r="D84" s="46"/>
      <c r="E84" s="46">
        <v>20</v>
      </c>
      <c r="F84" s="46" t="s">
        <v>63</v>
      </c>
      <c r="G84" s="338">
        <v>13</v>
      </c>
      <c r="H84" s="334">
        <v>15</v>
      </c>
      <c r="I84" s="457">
        <v>20</v>
      </c>
      <c r="J84" s="335">
        <v>17</v>
      </c>
      <c r="K84" s="187"/>
      <c r="L84" s="188" t="s">
        <v>107</v>
      </c>
      <c r="M84" s="205">
        <v>20</v>
      </c>
      <c r="N84" s="226">
        <v>1</v>
      </c>
      <c r="O84" s="243"/>
      <c r="P84" s="187" t="s">
        <v>107</v>
      </c>
      <c r="Q84" s="197"/>
      <c r="R84" s="198"/>
    </row>
    <row r="85" spans="1:18">
      <c r="A85" s="48"/>
      <c r="B85" s="51"/>
      <c r="C85" s="49"/>
      <c r="D85" s="49"/>
      <c r="E85" s="49"/>
      <c r="F85" s="54" t="s">
        <v>98</v>
      </c>
      <c r="G85" s="59">
        <f>SUM(G81:G84)</f>
        <v>82</v>
      </c>
      <c r="H85" s="59">
        <f>SUM(H81:H84)</f>
        <v>77</v>
      </c>
      <c r="I85" s="60">
        <f>SUM(I81:I84)</f>
        <v>77</v>
      </c>
      <c r="J85" s="55">
        <f>SUM(J81:J84)</f>
        <v>63</v>
      </c>
      <c r="K85" s="85"/>
      <c r="L85" s="85"/>
      <c r="M85" s="120">
        <f>SUM(M81:M84)</f>
        <v>80</v>
      </c>
      <c r="N85" s="242"/>
      <c r="O85" s="242"/>
      <c r="P85" s="120"/>
      <c r="Q85" s="157"/>
      <c r="R85" s="158"/>
    </row>
    <row r="86" spans="1:18" ht="15.75">
      <c r="A86" s="50"/>
      <c r="B86" s="52"/>
      <c r="C86" s="50"/>
      <c r="D86" s="50"/>
      <c r="E86" s="50"/>
      <c r="F86" s="50"/>
      <c r="G86" s="322"/>
      <c r="H86" s="322"/>
      <c r="I86" s="322"/>
      <c r="J86" s="322"/>
      <c r="K86" s="82"/>
      <c r="L86" s="83"/>
      <c r="M86" s="144"/>
      <c r="N86" s="227"/>
      <c r="O86" s="242"/>
      <c r="P86" s="36"/>
      <c r="Q86" s="197"/>
      <c r="R86" s="198"/>
    </row>
    <row r="87" spans="1:18">
      <c r="A87" s="394" t="s">
        <v>40</v>
      </c>
      <c r="B87" s="397" t="s">
        <v>59</v>
      </c>
      <c r="C87" s="46" t="s">
        <v>53</v>
      </c>
      <c r="D87" s="46"/>
      <c r="E87" s="46">
        <v>20</v>
      </c>
      <c r="F87" s="8" t="s">
        <v>62</v>
      </c>
      <c r="G87" s="461">
        <v>23</v>
      </c>
      <c r="H87" s="454">
        <v>20</v>
      </c>
      <c r="I87" s="331">
        <v>17</v>
      </c>
      <c r="J87" s="332">
        <v>11</v>
      </c>
      <c r="K87" s="187"/>
      <c r="L87" s="188" t="s">
        <v>107</v>
      </c>
      <c r="M87" s="205">
        <v>20</v>
      </c>
      <c r="N87" s="226">
        <v>1</v>
      </c>
      <c r="O87" s="243"/>
      <c r="P87" s="187" t="s">
        <v>107</v>
      </c>
      <c r="Q87" s="197"/>
      <c r="R87" s="198"/>
    </row>
    <row r="88" spans="1:18">
      <c r="A88" s="395"/>
      <c r="B88" s="398"/>
      <c r="C88" s="9" t="s">
        <v>54</v>
      </c>
      <c r="D88" s="46"/>
      <c r="E88" s="46">
        <v>20</v>
      </c>
      <c r="F88" s="8" t="s">
        <v>63</v>
      </c>
      <c r="G88" s="339">
        <v>13</v>
      </c>
      <c r="H88" s="336">
        <v>15</v>
      </c>
      <c r="I88" s="462">
        <v>20</v>
      </c>
      <c r="J88" s="333">
        <v>17</v>
      </c>
      <c r="K88" s="187"/>
      <c r="L88" s="188" t="s">
        <v>107</v>
      </c>
      <c r="M88" s="205">
        <v>20</v>
      </c>
      <c r="N88" s="226">
        <v>1</v>
      </c>
      <c r="O88" s="243"/>
      <c r="P88" s="187" t="s">
        <v>107</v>
      </c>
      <c r="Q88" s="197"/>
      <c r="R88" s="198"/>
    </row>
    <row r="89" spans="1:18">
      <c r="A89" s="395"/>
      <c r="B89" s="398"/>
      <c r="C89" s="9" t="s">
        <v>57</v>
      </c>
      <c r="D89" s="46"/>
      <c r="E89" s="46">
        <v>20</v>
      </c>
      <c r="F89" s="8" t="s">
        <v>60</v>
      </c>
      <c r="G89" s="339">
        <v>18</v>
      </c>
      <c r="H89" s="336">
        <v>19</v>
      </c>
      <c r="I89" s="336">
        <v>18</v>
      </c>
      <c r="J89" s="333">
        <v>16</v>
      </c>
      <c r="K89" s="187"/>
      <c r="L89" s="188" t="s">
        <v>107</v>
      </c>
      <c r="M89" s="205">
        <v>20</v>
      </c>
      <c r="N89" s="226">
        <v>1</v>
      </c>
      <c r="O89" s="243"/>
      <c r="P89" s="187" t="s">
        <v>107</v>
      </c>
      <c r="Q89" s="197"/>
      <c r="R89" s="198"/>
    </row>
    <row r="90" spans="1:18">
      <c r="A90" s="396"/>
      <c r="B90" s="399"/>
      <c r="C90" s="9" t="s">
        <v>58</v>
      </c>
      <c r="D90" s="46"/>
      <c r="E90" s="46">
        <v>20</v>
      </c>
      <c r="F90" s="8" t="s">
        <v>61</v>
      </c>
      <c r="G90" s="464">
        <v>28</v>
      </c>
      <c r="H90" s="457">
        <v>23</v>
      </c>
      <c r="I90" s="457">
        <v>22</v>
      </c>
      <c r="J90" s="335">
        <v>19</v>
      </c>
      <c r="K90" s="187"/>
      <c r="L90" s="188" t="s">
        <v>107</v>
      </c>
      <c r="M90" s="205">
        <v>20</v>
      </c>
      <c r="N90" s="226">
        <v>1</v>
      </c>
      <c r="O90" s="243"/>
      <c r="P90" s="187" t="s">
        <v>107</v>
      </c>
      <c r="Q90" s="197"/>
      <c r="R90" s="198"/>
    </row>
    <row r="91" spans="1:18">
      <c r="A91" s="48"/>
      <c r="B91" s="51"/>
      <c r="C91" s="49"/>
      <c r="D91" s="49"/>
      <c r="E91" s="49"/>
      <c r="F91" s="54" t="s">
        <v>98</v>
      </c>
      <c r="G91" s="314">
        <f>SUM(G87:G90)</f>
        <v>82</v>
      </c>
      <c r="H91" s="314">
        <f>SUM(H87:H90)</f>
        <v>77</v>
      </c>
      <c r="I91" s="315">
        <f>SUM(I87:I90)</f>
        <v>77</v>
      </c>
      <c r="J91" s="316">
        <f>SUM(J87:J90)</f>
        <v>63</v>
      </c>
      <c r="K91" s="85"/>
      <c r="L91" s="85"/>
      <c r="M91" s="120">
        <f>SUM(M87:M90)</f>
        <v>80</v>
      </c>
      <c r="N91" s="242"/>
      <c r="O91" s="242"/>
      <c r="P91" s="120"/>
      <c r="Q91" s="120"/>
      <c r="R91" s="111"/>
    </row>
    <row r="92" spans="1:18" ht="15.75">
      <c r="A92" s="114"/>
      <c r="B92" s="239"/>
      <c r="C92" s="114"/>
      <c r="D92" s="114"/>
      <c r="E92" s="114"/>
      <c r="F92" s="114"/>
      <c r="G92" s="322"/>
      <c r="H92" s="322"/>
      <c r="I92" s="322"/>
      <c r="J92" s="322"/>
      <c r="K92" s="82"/>
      <c r="L92" s="83"/>
      <c r="M92" s="144"/>
      <c r="N92" s="227"/>
      <c r="O92" s="242"/>
      <c r="P92" s="36"/>
      <c r="Q92" s="36"/>
      <c r="R92" s="110"/>
    </row>
    <row r="93" spans="1:18">
      <c r="A93" s="405" t="s">
        <v>40</v>
      </c>
      <c r="B93" s="408" t="s">
        <v>79</v>
      </c>
      <c r="C93" s="308" t="s">
        <v>207</v>
      </c>
      <c r="D93" s="46">
        <v>756</v>
      </c>
      <c r="E93" s="46">
        <v>20</v>
      </c>
      <c r="F93" s="8" t="s">
        <v>83</v>
      </c>
      <c r="G93" s="498">
        <v>4</v>
      </c>
      <c r="H93" s="499">
        <v>3</v>
      </c>
      <c r="I93" s="484">
        <v>4</v>
      </c>
      <c r="J93" s="500">
        <v>7</v>
      </c>
      <c r="K93" s="189" t="s">
        <v>107</v>
      </c>
      <c r="L93" s="188"/>
      <c r="M93" s="205">
        <v>60</v>
      </c>
      <c r="N93" s="226">
        <v>3</v>
      </c>
      <c r="O93" s="241"/>
      <c r="P93" s="192"/>
      <c r="Q93" s="197"/>
      <c r="R93" s="198"/>
    </row>
    <row r="94" spans="1:18">
      <c r="A94" s="406"/>
      <c r="B94" s="409"/>
      <c r="C94" s="308" t="s">
        <v>208</v>
      </c>
      <c r="D94" s="46">
        <v>756</v>
      </c>
      <c r="E94" s="46">
        <v>20</v>
      </c>
      <c r="F94" s="8" t="s">
        <v>84</v>
      </c>
      <c r="G94" s="501">
        <v>5</v>
      </c>
      <c r="H94" s="502">
        <v>4</v>
      </c>
      <c r="I94" s="493">
        <v>5</v>
      </c>
      <c r="J94" s="503">
        <v>4</v>
      </c>
      <c r="K94" s="189" t="s">
        <v>107</v>
      </c>
      <c r="L94" s="188" t="s">
        <v>107</v>
      </c>
      <c r="M94" s="205">
        <v>60</v>
      </c>
      <c r="N94" s="226">
        <v>3</v>
      </c>
      <c r="O94" s="241"/>
      <c r="P94" s="192"/>
      <c r="Q94" s="197"/>
      <c r="R94" s="198"/>
    </row>
    <row r="95" spans="1:18">
      <c r="A95" s="406"/>
      <c r="B95" s="409"/>
      <c r="C95" s="308" t="s">
        <v>209</v>
      </c>
      <c r="D95" s="46">
        <v>756</v>
      </c>
      <c r="E95" s="46">
        <v>15</v>
      </c>
      <c r="F95" s="8" t="s">
        <v>142</v>
      </c>
      <c r="G95" s="501">
        <v>4</v>
      </c>
      <c r="H95" s="502">
        <v>5</v>
      </c>
      <c r="I95" s="493">
        <v>2</v>
      </c>
      <c r="J95" s="504">
        <v>7</v>
      </c>
      <c r="K95" s="189" t="s">
        <v>107</v>
      </c>
      <c r="L95" s="267" t="s">
        <v>107</v>
      </c>
      <c r="M95" s="248">
        <v>45</v>
      </c>
      <c r="N95" s="247">
        <v>3</v>
      </c>
      <c r="O95" s="243"/>
      <c r="P95" s="197"/>
      <c r="Q95" s="192"/>
      <c r="R95" s="193"/>
    </row>
    <row r="96" spans="1:18">
      <c r="A96" s="407"/>
      <c r="B96" s="410"/>
      <c r="C96" s="308" t="s">
        <v>210</v>
      </c>
      <c r="D96" s="46">
        <v>756</v>
      </c>
      <c r="E96" s="46">
        <v>20</v>
      </c>
      <c r="F96" s="8" t="s">
        <v>143</v>
      </c>
      <c r="G96" s="505">
        <v>1</v>
      </c>
      <c r="H96" s="506">
        <v>0</v>
      </c>
      <c r="I96" s="507">
        <v>4</v>
      </c>
      <c r="J96" s="508">
        <v>4</v>
      </c>
      <c r="K96" s="189"/>
      <c r="L96" s="188" t="s">
        <v>107</v>
      </c>
      <c r="M96" s="205">
        <v>40</v>
      </c>
      <c r="N96" s="231">
        <v>2</v>
      </c>
      <c r="O96" s="243"/>
      <c r="P96" s="197"/>
      <c r="Q96" s="192"/>
      <c r="R96" s="193"/>
    </row>
    <row r="97" spans="1:18">
      <c r="A97" s="48"/>
      <c r="B97" s="51"/>
      <c r="C97" s="309"/>
      <c r="D97" s="49"/>
      <c r="E97" s="49"/>
      <c r="F97" s="54" t="s">
        <v>98</v>
      </c>
      <c r="G97" s="314">
        <f>SUM(G93:G96)</f>
        <v>14</v>
      </c>
      <c r="H97" s="315">
        <f t="shared" ref="H97:J97" si="22">SUM(H93:H96)</f>
        <v>12</v>
      </c>
      <c r="I97" s="315">
        <f t="shared" si="22"/>
        <v>15</v>
      </c>
      <c r="J97" s="316">
        <f t="shared" si="22"/>
        <v>22</v>
      </c>
      <c r="K97" s="85"/>
      <c r="L97" s="85"/>
      <c r="M97" s="120">
        <f t="shared" ref="M97" si="23">SUM(M93:M96)</f>
        <v>205</v>
      </c>
      <c r="N97" s="242"/>
      <c r="O97" s="242"/>
      <c r="P97" s="120"/>
      <c r="Q97" s="120"/>
      <c r="R97" s="111"/>
    </row>
    <row r="98" spans="1:18" ht="15" customHeight="1">
      <c r="A98" s="299"/>
      <c r="B98" s="239"/>
      <c r="C98" s="310"/>
      <c r="D98" s="114"/>
      <c r="E98" s="114"/>
      <c r="F98" s="114"/>
      <c r="G98" s="322"/>
      <c r="H98" s="322"/>
      <c r="I98" s="322"/>
      <c r="J98" s="322"/>
      <c r="K98" s="82"/>
      <c r="L98" s="83"/>
      <c r="M98" s="144"/>
      <c r="N98" s="227"/>
      <c r="O98" s="242"/>
      <c r="P98" s="36"/>
      <c r="Q98" s="36"/>
      <c r="R98" s="110"/>
    </row>
    <row r="99" spans="1:18">
      <c r="A99" s="401"/>
      <c r="B99" s="403" t="s">
        <v>86</v>
      </c>
      <c r="C99" s="353" t="s">
        <v>211</v>
      </c>
      <c r="D99" s="7"/>
      <c r="E99" s="7">
        <v>20</v>
      </c>
      <c r="F99" s="7" t="s">
        <v>144</v>
      </c>
      <c r="G99" s="330"/>
      <c r="H99" s="490">
        <v>2</v>
      </c>
      <c r="I99" s="484">
        <v>5</v>
      </c>
      <c r="J99" s="491">
        <v>2</v>
      </c>
      <c r="K99" s="189" t="s">
        <v>107</v>
      </c>
      <c r="L99" s="188"/>
      <c r="M99" s="205">
        <v>40</v>
      </c>
      <c r="N99" s="226">
        <v>2</v>
      </c>
      <c r="O99" s="243"/>
      <c r="P99" s="197"/>
      <c r="Q99" s="192"/>
      <c r="R99" s="193"/>
    </row>
    <row r="100" spans="1:18">
      <c r="A100" s="402"/>
      <c r="B100" s="404"/>
      <c r="C100" s="353" t="s">
        <v>212</v>
      </c>
      <c r="D100" s="7"/>
      <c r="E100" s="7">
        <v>20</v>
      </c>
      <c r="F100" s="7" t="s">
        <v>145</v>
      </c>
      <c r="G100" s="330"/>
      <c r="H100" s="492">
        <v>0</v>
      </c>
      <c r="I100" s="493">
        <v>4</v>
      </c>
      <c r="J100" s="494">
        <v>4</v>
      </c>
      <c r="K100" s="189"/>
      <c r="L100" s="188" t="s">
        <v>107</v>
      </c>
      <c r="M100" s="205">
        <v>40</v>
      </c>
      <c r="N100" s="226">
        <v>2</v>
      </c>
      <c r="O100" s="243"/>
      <c r="P100" s="197"/>
      <c r="Q100" s="192"/>
      <c r="R100" s="193"/>
    </row>
    <row r="101" spans="1:18">
      <c r="A101" s="48"/>
      <c r="B101" s="48"/>
      <c r="C101" s="49"/>
      <c r="D101" s="49"/>
      <c r="E101" s="49"/>
      <c r="F101" s="54" t="s">
        <v>98</v>
      </c>
      <c r="G101" s="242"/>
      <c r="H101" s="314">
        <f>SUM(H99:H100)</f>
        <v>2</v>
      </c>
      <c r="I101" s="315">
        <f>SUM(I99:I100)</f>
        <v>9</v>
      </c>
      <c r="J101" s="316">
        <f>SUM(J99:J100)</f>
        <v>6</v>
      </c>
      <c r="K101" s="85"/>
      <c r="L101" s="85"/>
      <c r="M101" s="120">
        <f>SUM(M99:M100)</f>
        <v>80</v>
      </c>
      <c r="N101" s="242"/>
      <c r="O101" s="242"/>
      <c r="P101" s="120"/>
      <c r="Q101" s="120"/>
      <c r="R101" s="111"/>
    </row>
    <row r="102" spans="1:18" ht="15" customHeight="1">
      <c r="A102" s="299"/>
      <c r="B102" s="239"/>
      <c r="C102" s="114"/>
      <c r="D102" s="114"/>
      <c r="E102" s="114"/>
      <c r="F102" s="114"/>
      <c r="G102" s="322"/>
      <c r="H102" s="322"/>
      <c r="I102" s="322"/>
      <c r="J102" s="322"/>
      <c r="K102" s="82"/>
      <c r="L102" s="83"/>
      <c r="M102" s="144"/>
      <c r="N102" s="227"/>
      <c r="O102" s="242"/>
      <c r="P102" s="36"/>
      <c r="Q102" s="36"/>
      <c r="R102" s="110"/>
    </row>
    <row r="103" spans="1:18" ht="21">
      <c r="A103" s="299" t="s">
        <v>195</v>
      </c>
      <c r="B103" s="239"/>
      <c r="C103" s="114"/>
      <c r="D103" s="114"/>
      <c r="E103" s="114"/>
      <c r="F103" s="114"/>
      <c r="G103" s="322"/>
      <c r="H103" s="322"/>
      <c r="I103" s="322"/>
      <c r="J103" s="322"/>
      <c r="K103" s="82"/>
      <c r="L103" s="83"/>
      <c r="M103" s="144"/>
      <c r="N103" s="227"/>
      <c r="O103" s="242"/>
      <c r="P103" s="36"/>
      <c r="Q103" s="36"/>
      <c r="R103" s="110"/>
    </row>
    <row r="104" spans="1:18" ht="15.75">
      <c r="A104" s="50"/>
      <c r="B104" s="52"/>
      <c r="C104" s="50"/>
      <c r="D104" s="50"/>
      <c r="E104" s="50"/>
      <c r="F104" s="50"/>
      <c r="G104" s="322"/>
      <c r="H104" s="322"/>
      <c r="I104" s="322"/>
      <c r="J104" s="322"/>
      <c r="K104" s="82"/>
      <c r="L104" s="83"/>
      <c r="M104" s="144"/>
      <c r="N104" s="227"/>
      <c r="O104" s="242"/>
      <c r="P104" s="36"/>
      <c r="Q104" s="36"/>
      <c r="R104" s="110"/>
    </row>
    <row r="105" spans="1:18">
      <c r="A105" s="376" t="s">
        <v>41</v>
      </c>
      <c r="B105" s="378" t="s">
        <v>64</v>
      </c>
      <c r="C105" s="178" t="s">
        <v>66</v>
      </c>
      <c r="D105" s="202"/>
      <c r="E105" s="202">
        <v>20</v>
      </c>
      <c r="F105" s="175" t="s">
        <v>69</v>
      </c>
      <c r="G105" s="337">
        <v>14</v>
      </c>
      <c r="H105" s="331">
        <v>10</v>
      </c>
      <c r="I105" s="509">
        <v>9</v>
      </c>
      <c r="J105" s="257">
        <v>12</v>
      </c>
      <c r="K105" s="187" t="s">
        <v>107</v>
      </c>
      <c r="L105" s="201"/>
      <c r="M105" s="144">
        <v>20</v>
      </c>
      <c r="N105" s="227"/>
      <c r="O105" s="242"/>
      <c r="P105" s="36"/>
      <c r="Q105" s="36"/>
      <c r="R105" s="110"/>
    </row>
    <row r="106" spans="1:18">
      <c r="A106" s="377"/>
      <c r="B106" s="379"/>
      <c r="C106" s="145" t="s">
        <v>68</v>
      </c>
      <c r="D106" s="203">
        <v>723</v>
      </c>
      <c r="E106" s="203">
        <v>20</v>
      </c>
      <c r="F106" s="8" t="s">
        <v>71</v>
      </c>
      <c r="G106" s="338">
        <v>14</v>
      </c>
      <c r="H106" s="334">
        <v>13</v>
      </c>
      <c r="I106" s="334">
        <v>13</v>
      </c>
      <c r="J106" s="486">
        <v>9</v>
      </c>
      <c r="K106" s="189" t="s">
        <v>107</v>
      </c>
      <c r="L106" s="201"/>
      <c r="M106" s="205">
        <v>15</v>
      </c>
      <c r="N106" s="205">
        <v>1</v>
      </c>
      <c r="O106" s="187" t="s">
        <v>107</v>
      </c>
      <c r="P106" s="197"/>
      <c r="Q106" s="36"/>
      <c r="R106" s="198"/>
    </row>
    <row r="107" spans="1:18">
      <c r="A107" s="377"/>
      <c r="B107" s="379"/>
      <c r="C107" s="145" t="s">
        <v>67</v>
      </c>
      <c r="D107" s="203">
        <v>723</v>
      </c>
      <c r="E107" s="203">
        <v>20</v>
      </c>
      <c r="F107" s="8" t="s">
        <v>70</v>
      </c>
      <c r="G107" s="339">
        <v>14</v>
      </c>
      <c r="H107" s="510">
        <v>7</v>
      </c>
      <c r="I107" s="510">
        <v>7</v>
      </c>
      <c r="J107" s="486">
        <v>6</v>
      </c>
      <c r="K107" s="187" t="s">
        <v>107</v>
      </c>
      <c r="L107" s="201"/>
      <c r="M107" s="205">
        <v>15</v>
      </c>
      <c r="N107" s="205">
        <v>1</v>
      </c>
      <c r="O107" s="187" t="s">
        <v>107</v>
      </c>
      <c r="P107" s="197"/>
      <c r="Q107" s="197"/>
      <c r="R107" s="198"/>
    </row>
    <row r="108" spans="1:18">
      <c r="A108" s="268"/>
      <c r="B108" s="269"/>
      <c r="C108" s="234" t="s">
        <v>124</v>
      </c>
      <c r="D108" s="234">
        <v>723</v>
      </c>
      <c r="E108" s="234">
        <v>20</v>
      </c>
      <c r="F108" s="234" t="s">
        <v>161</v>
      </c>
      <c r="G108" s="340"/>
      <c r="H108" s="341"/>
      <c r="I108" s="341"/>
      <c r="J108" s="342"/>
      <c r="K108" s="83"/>
      <c r="L108" s="83"/>
      <c r="M108" s="205">
        <v>15</v>
      </c>
      <c r="N108" s="205">
        <v>1</v>
      </c>
      <c r="O108" s="197"/>
      <c r="P108" s="197"/>
      <c r="Q108" s="187" t="s">
        <v>107</v>
      </c>
      <c r="R108" s="198"/>
    </row>
    <row r="109" spans="1:18">
      <c r="A109" s="268"/>
      <c r="B109" s="235" t="s">
        <v>153</v>
      </c>
      <c r="C109" s="180" t="s">
        <v>125</v>
      </c>
      <c r="D109" s="180">
        <v>701</v>
      </c>
      <c r="E109" s="180">
        <v>20</v>
      </c>
      <c r="F109" s="180" t="s">
        <v>151</v>
      </c>
      <c r="G109" s="340"/>
      <c r="H109" s="341"/>
      <c r="I109" s="343"/>
      <c r="J109" s="344"/>
      <c r="K109" s="83"/>
      <c r="L109" s="83"/>
      <c r="M109" s="205">
        <v>0</v>
      </c>
      <c r="N109" s="205"/>
      <c r="O109" s="233"/>
      <c r="P109" s="197"/>
      <c r="Q109" s="120"/>
      <c r="R109" s="198"/>
    </row>
    <row r="110" spans="1:18">
      <c r="A110" s="48"/>
      <c r="B110" s="51"/>
      <c r="C110" s="49"/>
      <c r="D110" s="49"/>
      <c r="E110" s="49"/>
      <c r="F110" s="54" t="s">
        <v>98</v>
      </c>
      <c r="G110" s="314">
        <f>SUM(G105:G107)</f>
        <v>42</v>
      </c>
      <c r="H110" s="315">
        <f>SUM(H105:H107)</f>
        <v>30</v>
      </c>
      <c r="I110" s="347">
        <f>SUM(I105:I107)</f>
        <v>29</v>
      </c>
      <c r="J110" s="348">
        <f>SUM(J105:J107)</f>
        <v>27</v>
      </c>
      <c r="K110" s="85"/>
      <c r="L110" s="85"/>
      <c r="M110" s="120">
        <f>SUM(M106:M109)</f>
        <v>45</v>
      </c>
      <c r="N110" s="242"/>
      <c r="O110" s="242"/>
      <c r="P110" s="120"/>
      <c r="Q110" s="120"/>
      <c r="R110" s="111"/>
    </row>
    <row r="111" spans="1:18" ht="15.75">
      <c r="A111" s="50"/>
      <c r="B111" s="52"/>
      <c r="C111" s="50"/>
      <c r="D111" s="50"/>
      <c r="E111" s="50"/>
      <c r="F111" s="50"/>
      <c r="G111" s="322"/>
      <c r="H111" s="322"/>
      <c r="I111" s="322"/>
      <c r="J111" s="322"/>
      <c r="K111" s="82"/>
      <c r="L111" s="83"/>
      <c r="M111" s="144"/>
      <c r="N111" s="227"/>
      <c r="O111" s="242"/>
      <c r="P111" s="36"/>
      <c r="Q111" s="36"/>
      <c r="R111" s="110"/>
    </row>
    <row r="112" spans="1:18">
      <c r="A112" s="380" t="s">
        <v>41</v>
      </c>
      <c r="B112" s="378" t="s">
        <v>65</v>
      </c>
      <c r="C112" s="178" t="s">
        <v>74</v>
      </c>
      <c r="D112" s="202"/>
      <c r="E112" s="202">
        <v>20</v>
      </c>
      <c r="F112" s="175" t="s">
        <v>76</v>
      </c>
      <c r="G112" s="483">
        <v>2</v>
      </c>
      <c r="H112" s="509">
        <v>5</v>
      </c>
      <c r="I112" s="509">
        <v>7</v>
      </c>
      <c r="J112" s="209">
        <v>30</v>
      </c>
      <c r="K112" s="189" t="s">
        <v>107</v>
      </c>
      <c r="L112" s="201"/>
      <c r="M112" s="144">
        <v>40</v>
      </c>
      <c r="N112" s="227"/>
      <c r="O112" s="242"/>
      <c r="P112" s="36"/>
      <c r="Q112" s="36"/>
      <c r="R112" s="110"/>
    </row>
    <row r="113" spans="1:18">
      <c r="A113" s="381"/>
      <c r="B113" s="379"/>
      <c r="C113" s="145" t="s">
        <v>72</v>
      </c>
      <c r="D113" s="203">
        <v>723</v>
      </c>
      <c r="E113" s="203">
        <v>20</v>
      </c>
      <c r="F113" s="8" t="s">
        <v>73</v>
      </c>
      <c r="G113" s="485">
        <v>7</v>
      </c>
      <c r="H113" s="336">
        <v>11</v>
      </c>
      <c r="I113" s="336">
        <v>14</v>
      </c>
      <c r="J113" s="486">
        <v>5</v>
      </c>
      <c r="K113" s="189" t="s">
        <v>107</v>
      </c>
      <c r="L113" s="201"/>
      <c r="M113" s="205">
        <v>15</v>
      </c>
      <c r="N113" s="205">
        <v>1</v>
      </c>
      <c r="O113" s="187" t="s">
        <v>107</v>
      </c>
      <c r="P113" s="197"/>
      <c r="Q113" s="36"/>
      <c r="R113" s="198"/>
    </row>
    <row r="114" spans="1:18">
      <c r="A114" s="381"/>
      <c r="B114" s="379"/>
      <c r="C114" s="145" t="s">
        <v>75</v>
      </c>
      <c r="D114" s="203">
        <v>723</v>
      </c>
      <c r="E114" s="203">
        <v>20</v>
      </c>
      <c r="F114" s="8" t="s">
        <v>77</v>
      </c>
      <c r="G114" s="485">
        <v>6</v>
      </c>
      <c r="H114" s="510">
        <v>8</v>
      </c>
      <c r="I114" s="510">
        <v>9</v>
      </c>
      <c r="J114" s="486">
        <v>7</v>
      </c>
      <c r="K114" s="189" t="s">
        <v>107</v>
      </c>
      <c r="L114" s="201"/>
      <c r="M114" s="205">
        <v>15</v>
      </c>
      <c r="N114" s="205">
        <v>1</v>
      </c>
      <c r="O114" s="187" t="s">
        <v>107</v>
      </c>
      <c r="P114" s="197"/>
      <c r="Q114" s="197"/>
      <c r="R114" s="198"/>
    </row>
    <row r="115" spans="1:18">
      <c r="A115" s="381"/>
      <c r="B115" s="379"/>
      <c r="C115" s="234" t="s">
        <v>126</v>
      </c>
      <c r="D115" s="234">
        <v>744</v>
      </c>
      <c r="E115" s="234">
        <v>20</v>
      </c>
      <c r="F115" s="234" t="s">
        <v>156</v>
      </c>
      <c r="G115" s="340"/>
      <c r="H115" s="341"/>
      <c r="I115" s="341"/>
      <c r="J115" s="342"/>
      <c r="K115" s="152"/>
      <c r="L115" s="152"/>
      <c r="M115" s="205">
        <v>15</v>
      </c>
      <c r="N115" s="205">
        <v>1</v>
      </c>
      <c r="O115" s="197"/>
      <c r="P115" s="197"/>
      <c r="Q115" s="187" t="s">
        <v>107</v>
      </c>
      <c r="R115" s="198"/>
    </row>
    <row r="116" spans="1:18">
      <c r="A116" s="270"/>
      <c r="B116" s="235" t="s">
        <v>153</v>
      </c>
      <c r="C116" s="180" t="s">
        <v>127</v>
      </c>
      <c r="D116" s="180">
        <v>723</v>
      </c>
      <c r="E116" s="180">
        <v>20</v>
      </c>
      <c r="F116" s="180" t="s">
        <v>150</v>
      </c>
      <c r="G116" s="345"/>
      <c r="H116" s="343"/>
      <c r="I116" s="341"/>
      <c r="J116" s="342"/>
      <c r="K116" s="152"/>
      <c r="L116" s="152"/>
      <c r="M116" s="205">
        <v>0</v>
      </c>
      <c r="N116" s="205"/>
      <c r="O116" s="233"/>
      <c r="P116" s="197"/>
      <c r="Q116" s="120"/>
      <c r="R116" s="198"/>
    </row>
    <row r="117" spans="1:18">
      <c r="A117" s="48"/>
      <c r="B117" s="51"/>
      <c r="C117" s="49"/>
      <c r="D117" s="49"/>
      <c r="E117" s="49"/>
      <c r="F117" s="54" t="s">
        <v>98</v>
      </c>
      <c r="G117" s="314">
        <f>SUM(G112:G114)</f>
        <v>15</v>
      </c>
      <c r="H117" s="315">
        <f>SUM(H112:H114)</f>
        <v>24</v>
      </c>
      <c r="I117" s="315">
        <f>SUM(I112:I114)</f>
        <v>30</v>
      </c>
      <c r="J117" s="315">
        <f>SUM(J112:J114)</f>
        <v>42</v>
      </c>
      <c r="K117" s="85"/>
      <c r="L117" s="85"/>
      <c r="M117" s="120">
        <f>SUM(M113:M116)</f>
        <v>45</v>
      </c>
      <c r="N117" s="242"/>
      <c r="O117" s="242"/>
      <c r="P117" s="120"/>
      <c r="Q117" s="120"/>
      <c r="R117" s="111"/>
    </row>
    <row r="118" spans="1:18">
      <c r="A118" s="160"/>
      <c r="B118" s="161"/>
      <c r="C118" s="162"/>
      <c r="D118" s="162"/>
      <c r="E118" s="162"/>
      <c r="F118" s="163"/>
      <c r="G118" s="346"/>
      <c r="H118" s="346"/>
      <c r="I118" s="156"/>
      <c r="J118" s="156"/>
      <c r="K118" s="85"/>
      <c r="L118" s="85"/>
      <c r="M118" s="157"/>
      <c r="N118" s="229"/>
      <c r="O118" s="242"/>
      <c r="P118" s="157"/>
      <c r="Q118" s="157"/>
      <c r="R118" s="158"/>
    </row>
    <row r="119" spans="1:18">
      <c r="A119" s="380" t="s">
        <v>41</v>
      </c>
      <c r="B119" s="388" t="s">
        <v>130</v>
      </c>
      <c r="C119" s="177" t="s">
        <v>128</v>
      </c>
      <c r="D119" s="176">
        <v>732</v>
      </c>
      <c r="E119" s="176">
        <v>20</v>
      </c>
      <c r="F119" s="176" t="s">
        <v>131</v>
      </c>
      <c r="G119" s="168">
        <v>14</v>
      </c>
      <c r="H119" s="169">
        <v>24</v>
      </c>
      <c r="I119" s="170">
        <v>15</v>
      </c>
      <c r="J119" s="171">
        <v>11</v>
      </c>
      <c r="K119" s="194"/>
      <c r="L119" s="195"/>
      <c r="M119" s="205">
        <v>15</v>
      </c>
      <c r="N119" s="226">
        <v>1</v>
      </c>
      <c r="O119" s="187" t="s">
        <v>107</v>
      </c>
      <c r="P119" s="157"/>
      <c r="Q119" s="157"/>
      <c r="R119" s="158"/>
    </row>
    <row r="120" spans="1:18">
      <c r="A120" s="381"/>
      <c r="B120" s="379"/>
      <c r="C120" s="177" t="s">
        <v>129</v>
      </c>
      <c r="D120" s="176">
        <v>732</v>
      </c>
      <c r="E120" s="176">
        <v>20</v>
      </c>
      <c r="F120" s="176" t="s">
        <v>146</v>
      </c>
      <c r="G120" s="172">
        <v>14</v>
      </c>
      <c r="H120" s="173">
        <v>16</v>
      </c>
      <c r="I120" s="174">
        <v>16</v>
      </c>
      <c r="J120" s="486">
        <v>8</v>
      </c>
      <c r="K120" s="194"/>
      <c r="L120" s="195"/>
      <c r="M120" s="205">
        <v>15</v>
      </c>
      <c r="N120" s="226">
        <v>1</v>
      </c>
      <c r="O120" s="243"/>
      <c r="P120" s="157"/>
      <c r="Q120" s="187" t="s">
        <v>107</v>
      </c>
      <c r="R120" s="158"/>
    </row>
    <row r="121" spans="1:18">
      <c r="A121" s="381"/>
      <c r="B121" s="379"/>
      <c r="C121" s="166" t="s">
        <v>132</v>
      </c>
      <c r="D121" s="167"/>
      <c r="E121" s="204" t="s">
        <v>108</v>
      </c>
      <c r="F121" s="167" t="s">
        <v>133</v>
      </c>
      <c r="G121" s="217"/>
      <c r="H121" s="218"/>
      <c r="I121" s="219"/>
      <c r="J121" s="220"/>
      <c r="K121" s="85"/>
      <c r="L121" s="85"/>
      <c r="M121" s="205">
        <v>10</v>
      </c>
      <c r="N121" s="226"/>
      <c r="O121" s="242"/>
      <c r="P121" s="120"/>
      <c r="Q121" s="120"/>
      <c r="R121" s="111"/>
    </row>
    <row r="122" spans="1:18">
      <c r="A122" s="153"/>
      <c r="B122" s="154"/>
      <c r="C122" s="164"/>
      <c r="D122" s="164"/>
      <c r="E122" s="164"/>
      <c r="F122" s="165" t="s">
        <v>98</v>
      </c>
      <c r="G122" s="349">
        <f>SUM(G119:G121)</f>
        <v>28</v>
      </c>
      <c r="H122" s="350">
        <f t="shared" ref="H122:J122" si="24">SUM(H119:H121)</f>
        <v>40</v>
      </c>
      <c r="I122" s="350">
        <f t="shared" si="24"/>
        <v>31</v>
      </c>
      <c r="J122" s="351">
        <f t="shared" si="24"/>
        <v>19</v>
      </c>
      <c r="K122" s="85"/>
      <c r="L122" s="85"/>
      <c r="M122" s="120">
        <f>SUM(M119:M121)</f>
        <v>40</v>
      </c>
      <c r="N122" s="242"/>
      <c r="O122" s="242"/>
      <c r="P122" s="120"/>
      <c r="Q122" s="120"/>
      <c r="R122" s="111"/>
    </row>
    <row r="123" spans="1:18" ht="15.75">
      <c r="A123" s="50"/>
      <c r="B123" s="52"/>
      <c r="C123" s="50"/>
      <c r="D123" s="50"/>
      <c r="E123" s="50"/>
      <c r="F123" s="50"/>
      <c r="G123" s="322"/>
      <c r="H123" s="322"/>
      <c r="I123" s="322"/>
      <c r="J123" s="322"/>
      <c r="K123" s="82"/>
      <c r="L123" s="83"/>
      <c r="M123" s="144"/>
      <c r="N123" s="227"/>
      <c r="O123" s="242"/>
      <c r="P123" s="36"/>
      <c r="Q123" s="36"/>
      <c r="R123" s="110"/>
    </row>
    <row r="124" spans="1:18">
      <c r="A124" s="413" t="s">
        <v>41</v>
      </c>
      <c r="B124" s="416" t="s">
        <v>79</v>
      </c>
      <c r="C124" s="353" t="s">
        <v>197</v>
      </c>
      <c r="D124" s="46">
        <v>756</v>
      </c>
      <c r="E124" s="46">
        <v>20</v>
      </c>
      <c r="F124" s="8" t="s">
        <v>83</v>
      </c>
      <c r="G124" s="498">
        <v>0</v>
      </c>
      <c r="H124" s="499">
        <v>3</v>
      </c>
      <c r="I124" s="484">
        <v>2</v>
      </c>
      <c r="J124" s="500">
        <v>4</v>
      </c>
      <c r="K124" s="189" t="s">
        <v>107</v>
      </c>
      <c r="L124" s="188"/>
      <c r="M124" s="205">
        <v>60</v>
      </c>
      <c r="N124" s="226">
        <v>3</v>
      </c>
      <c r="O124" s="241"/>
      <c r="P124" s="192"/>
      <c r="Q124" s="197"/>
      <c r="R124" s="198"/>
    </row>
    <row r="125" spans="1:18">
      <c r="A125" s="414"/>
      <c r="B125" s="417"/>
      <c r="C125" s="353" t="s">
        <v>196</v>
      </c>
      <c r="D125" s="46">
        <v>756</v>
      </c>
      <c r="E125" s="46">
        <v>20</v>
      </c>
      <c r="F125" s="8" t="s">
        <v>84</v>
      </c>
      <c r="G125" s="501">
        <v>1</v>
      </c>
      <c r="H125" s="502">
        <v>4</v>
      </c>
      <c r="I125" s="493">
        <v>0</v>
      </c>
      <c r="J125" s="503">
        <v>3</v>
      </c>
      <c r="K125" s="189" t="s">
        <v>107</v>
      </c>
      <c r="L125" s="188" t="s">
        <v>107</v>
      </c>
      <c r="M125" s="205">
        <v>60</v>
      </c>
      <c r="N125" s="226">
        <v>3</v>
      </c>
      <c r="O125" s="241"/>
      <c r="P125" s="192"/>
      <c r="Q125" s="197"/>
      <c r="R125" s="198"/>
    </row>
    <row r="126" spans="1:18">
      <c r="A126" s="414"/>
      <c r="B126" s="417"/>
      <c r="C126" s="353" t="s">
        <v>198</v>
      </c>
      <c r="D126" s="46">
        <v>756</v>
      </c>
      <c r="E126" s="46">
        <v>15</v>
      </c>
      <c r="F126" s="8" t="s">
        <v>142</v>
      </c>
      <c r="G126" s="501">
        <v>2</v>
      </c>
      <c r="H126" s="502">
        <v>6</v>
      </c>
      <c r="I126" s="493">
        <v>4</v>
      </c>
      <c r="J126" s="504">
        <v>0</v>
      </c>
      <c r="K126" s="189" t="s">
        <v>107</v>
      </c>
      <c r="L126" s="267" t="s">
        <v>107</v>
      </c>
      <c r="M126" s="248">
        <v>45</v>
      </c>
      <c r="N126" s="247">
        <v>3</v>
      </c>
      <c r="O126" s="243"/>
      <c r="P126" s="197"/>
      <c r="Q126" s="192"/>
      <c r="R126" s="193"/>
    </row>
    <row r="127" spans="1:18">
      <c r="A127" s="415"/>
      <c r="B127" s="418"/>
      <c r="C127" s="353" t="s">
        <v>199</v>
      </c>
      <c r="D127" s="46">
        <v>756</v>
      </c>
      <c r="E127" s="46">
        <v>20</v>
      </c>
      <c r="F127" s="8" t="s">
        <v>143</v>
      </c>
      <c r="G127" s="505">
        <v>0</v>
      </c>
      <c r="H127" s="506">
        <v>0</v>
      </c>
      <c r="I127" s="507">
        <v>1</v>
      </c>
      <c r="J127" s="508">
        <v>0</v>
      </c>
      <c r="K127" s="189"/>
      <c r="L127" s="188" t="s">
        <v>107</v>
      </c>
      <c r="M127" s="205">
        <v>40</v>
      </c>
      <c r="N127" s="231">
        <v>2</v>
      </c>
      <c r="O127" s="243"/>
      <c r="P127" s="197"/>
      <c r="Q127" s="192"/>
      <c r="R127" s="193"/>
    </row>
    <row r="128" spans="1:18">
      <c r="A128" s="354"/>
      <c r="B128" s="355"/>
      <c r="C128" s="354"/>
      <c r="D128" s="49"/>
      <c r="E128" s="49"/>
      <c r="F128" s="54" t="s">
        <v>98</v>
      </c>
      <c r="G128" s="314">
        <f>SUM(G124:G127)</f>
        <v>3</v>
      </c>
      <c r="H128" s="315">
        <f t="shared" ref="H128:J128" si="25">SUM(H124:H127)</f>
        <v>13</v>
      </c>
      <c r="I128" s="315">
        <f t="shared" si="25"/>
        <v>7</v>
      </c>
      <c r="J128" s="316">
        <f t="shared" si="25"/>
        <v>7</v>
      </c>
      <c r="K128" s="85"/>
      <c r="L128" s="85"/>
      <c r="M128" s="120">
        <f t="shared" ref="M128" si="26">SUM(M124:M127)</f>
        <v>205</v>
      </c>
      <c r="N128" s="242"/>
      <c r="O128" s="242"/>
      <c r="P128" s="120"/>
      <c r="Q128" s="120"/>
      <c r="R128" s="111"/>
    </row>
    <row r="129" spans="1:18" ht="15.75">
      <c r="A129" s="356"/>
      <c r="B129" s="357"/>
      <c r="C129" s="356"/>
      <c r="D129" s="114"/>
      <c r="E129" s="114"/>
      <c r="F129" s="114"/>
      <c r="G129" s="322"/>
      <c r="H129" s="322"/>
      <c r="I129" s="322"/>
      <c r="J129" s="322"/>
      <c r="K129" s="82"/>
      <c r="L129" s="83"/>
      <c r="M129" s="144"/>
      <c r="N129" s="227"/>
      <c r="O129" s="242"/>
      <c r="P129" s="36"/>
      <c r="Q129" s="36"/>
      <c r="R129" s="110"/>
    </row>
    <row r="130" spans="1:18">
      <c r="A130" s="401"/>
      <c r="B130" s="403" t="s">
        <v>86</v>
      </c>
      <c r="C130" s="353" t="s">
        <v>203</v>
      </c>
      <c r="D130" s="7"/>
      <c r="E130" s="7">
        <v>20</v>
      </c>
      <c r="F130" s="7" t="s">
        <v>144</v>
      </c>
      <c r="G130" s="330"/>
      <c r="H130" s="490">
        <v>3</v>
      </c>
      <c r="I130" s="484">
        <v>4</v>
      </c>
      <c r="J130" s="491">
        <v>2</v>
      </c>
      <c r="K130" s="189" t="s">
        <v>107</v>
      </c>
      <c r="L130" s="188"/>
      <c r="M130" s="205">
        <v>40</v>
      </c>
      <c r="N130" s="226">
        <v>2</v>
      </c>
      <c r="O130" s="243"/>
      <c r="P130" s="197"/>
      <c r="Q130" s="192"/>
      <c r="R130" s="193"/>
    </row>
    <row r="131" spans="1:18">
      <c r="A131" s="402"/>
      <c r="B131" s="404"/>
      <c r="C131" s="353" t="s">
        <v>204</v>
      </c>
      <c r="D131" s="7"/>
      <c r="E131" s="7">
        <v>20</v>
      </c>
      <c r="F131" s="7" t="s">
        <v>145</v>
      </c>
      <c r="G131" s="330"/>
      <c r="H131" s="492">
        <v>4</v>
      </c>
      <c r="I131" s="493">
        <v>4</v>
      </c>
      <c r="J131" s="494">
        <v>2</v>
      </c>
      <c r="K131" s="189"/>
      <c r="L131" s="188" t="s">
        <v>107</v>
      </c>
      <c r="M131" s="205">
        <v>40</v>
      </c>
      <c r="N131" s="226">
        <v>2</v>
      </c>
      <c r="O131" s="243"/>
      <c r="P131" s="197"/>
      <c r="Q131" s="192"/>
      <c r="R131" s="193"/>
    </row>
    <row r="132" spans="1:18">
      <c r="A132" s="48"/>
      <c r="B132" s="48"/>
      <c r="C132" s="49"/>
      <c r="D132" s="49"/>
      <c r="E132" s="49"/>
      <c r="F132" s="54" t="s">
        <v>98</v>
      </c>
      <c r="G132" s="242"/>
      <c r="H132" s="314">
        <f>SUM(H130:H131)</f>
        <v>7</v>
      </c>
      <c r="I132" s="315">
        <f>SUM(I130:I131)</f>
        <v>8</v>
      </c>
      <c r="J132" s="316">
        <f>SUM(J130:J131)</f>
        <v>4</v>
      </c>
      <c r="K132" s="85"/>
      <c r="L132" s="85"/>
      <c r="M132" s="120">
        <f>SUM(M130:M131)</f>
        <v>80</v>
      </c>
      <c r="N132" s="242"/>
      <c r="O132" s="242"/>
      <c r="P132" s="120"/>
      <c r="Q132" s="120"/>
      <c r="R132" s="111"/>
    </row>
    <row r="133" spans="1:18" ht="15.75" customHeight="1">
      <c r="A133" s="114"/>
      <c r="B133" s="114"/>
      <c r="C133" s="10"/>
      <c r="D133" s="10"/>
      <c r="E133" s="10"/>
      <c r="F133" s="115"/>
      <c r="G133" s="44"/>
      <c r="H133" s="117"/>
      <c r="I133" s="117"/>
      <c r="J133" s="117"/>
      <c r="K133" s="301"/>
      <c r="L133" s="301"/>
      <c r="M133" s="302"/>
      <c r="N133" s="302"/>
      <c r="O133" s="303"/>
      <c r="P133" s="44"/>
      <c r="Q133" s="44"/>
      <c r="R133" s="116"/>
    </row>
    <row r="134" spans="1:18" ht="21" customHeight="1">
      <c r="A134" s="299" t="s">
        <v>202</v>
      </c>
      <c r="B134" s="114"/>
      <c r="C134" s="10"/>
      <c r="D134" s="10"/>
      <c r="E134" s="10"/>
      <c r="F134" s="115"/>
      <c r="G134" s="44"/>
      <c r="H134" s="304"/>
      <c r="I134" s="304"/>
      <c r="J134" s="304"/>
      <c r="K134" s="301"/>
      <c r="L134" s="301"/>
      <c r="M134" s="305"/>
      <c r="N134" s="305"/>
      <c r="O134" s="44"/>
      <c r="P134" s="44"/>
      <c r="Q134" s="44"/>
      <c r="R134" s="116"/>
    </row>
    <row r="135" spans="1:18" ht="15.75" customHeight="1">
      <c r="A135" s="114"/>
      <c r="B135" s="114"/>
      <c r="C135" s="10"/>
      <c r="D135" s="10"/>
      <c r="E135" s="10"/>
      <c r="F135" s="115"/>
      <c r="G135" s="44"/>
      <c r="H135" s="304"/>
      <c r="I135" s="304"/>
      <c r="J135" s="304"/>
      <c r="K135" s="301"/>
      <c r="L135" s="301"/>
      <c r="M135" s="306"/>
      <c r="N135" s="306"/>
      <c r="O135" s="307"/>
      <c r="P135" s="44"/>
      <c r="Q135" s="44"/>
      <c r="R135" s="116"/>
    </row>
    <row r="136" spans="1:18">
      <c r="A136" s="121" t="s">
        <v>111</v>
      </c>
      <c r="B136" s="121" t="s">
        <v>123</v>
      </c>
      <c r="C136" s="118" t="s">
        <v>112</v>
      </c>
      <c r="D136" s="119"/>
      <c r="E136" s="207">
        <v>12</v>
      </c>
      <c r="F136" s="119" t="s">
        <v>113</v>
      </c>
      <c r="G136" s="127"/>
      <c r="H136" s="326">
        <v>6</v>
      </c>
      <c r="I136" s="326">
        <v>7</v>
      </c>
      <c r="J136" s="500">
        <v>4</v>
      </c>
      <c r="K136" s="190"/>
      <c r="L136" s="191" t="s">
        <v>107</v>
      </c>
      <c r="M136" s="205">
        <v>12</v>
      </c>
      <c r="N136" s="226">
        <v>1</v>
      </c>
      <c r="O136" s="243"/>
      <c r="P136" s="191" t="s">
        <v>107</v>
      </c>
      <c r="Q136" s="157"/>
      <c r="R136" s="158"/>
    </row>
    <row r="137" spans="1:18">
      <c r="A137" s="122"/>
      <c r="B137" s="122"/>
      <c r="C137" s="118" t="s">
        <v>114</v>
      </c>
      <c r="D137" s="119"/>
      <c r="E137" s="207">
        <v>12</v>
      </c>
      <c r="F137" s="119" t="s">
        <v>115</v>
      </c>
      <c r="G137" s="130"/>
      <c r="H137" s="321">
        <v>8</v>
      </c>
      <c r="I137" s="321">
        <v>9</v>
      </c>
      <c r="J137" s="503">
        <v>2</v>
      </c>
      <c r="K137" s="190"/>
      <c r="L137" s="191" t="s">
        <v>107</v>
      </c>
      <c r="M137" s="205">
        <v>12</v>
      </c>
      <c r="N137" s="226">
        <v>1</v>
      </c>
      <c r="O137" s="243"/>
      <c r="P137" s="191" t="s">
        <v>107</v>
      </c>
      <c r="Q137" s="157"/>
      <c r="R137" s="158"/>
    </row>
    <row r="138" spans="1:18">
      <c r="A138" s="122"/>
      <c r="B138" s="122"/>
      <c r="C138" s="118" t="s">
        <v>116</v>
      </c>
      <c r="D138" s="119"/>
      <c r="E138" s="207">
        <v>12</v>
      </c>
      <c r="F138" s="183" t="s">
        <v>117</v>
      </c>
      <c r="G138" s="130"/>
      <c r="H138" s="493">
        <v>0</v>
      </c>
      <c r="I138" s="493">
        <v>1</v>
      </c>
      <c r="J138" s="503">
        <v>0</v>
      </c>
      <c r="K138" s="190"/>
      <c r="L138" s="191" t="s">
        <v>107</v>
      </c>
      <c r="M138" s="208">
        <v>0</v>
      </c>
      <c r="N138" s="230">
        <v>0</v>
      </c>
      <c r="O138" s="244"/>
      <c r="P138" s="184"/>
      <c r="Q138" s="184"/>
      <c r="R138" s="185"/>
    </row>
    <row r="139" spans="1:18">
      <c r="A139" s="122"/>
      <c r="B139" s="122"/>
      <c r="C139" s="118" t="s">
        <v>118</v>
      </c>
      <c r="D139" s="119"/>
      <c r="E139" s="207">
        <v>12</v>
      </c>
      <c r="F139" s="119" t="s">
        <v>119</v>
      </c>
      <c r="G139" s="130"/>
      <c r="H139" s="321">
        <v>9</v>
      </c>
      <c r="I139" s="321">
        <v>7</v>
      </c>
      <c r="J139" s="503">
        <v>1</v>
      </c>
      <c r="K139" s="190"/>
      <c r="L139" s="191" t="s">
        <v>107</v>
      </c>
      <c r="M139" s="205">
        <v>12</v>
      </c>
      <c r="N139" s="226">
        <v>1</v>
      </c>
      <c r="O139" s="243"/>
      <c r="P139" s="191" t="s">
        <v>107</v>
      </c>
      <c r="Q139" s="157"/>
      <c r="R139" s="158"/>
    </row>
    <row r="140" spans="1:18">
      <c r="A140" s="122"/>
      <c r="B140" s="122"/>
      <c r="C140" s="118" t="s">
        <v>120</v>
      </c>
      <c r="D140" s="119"/>
      <c r="E140" s="207">
        <v>12</v>
      </c>
      <c r="F140" s="119" t="s">
        <v>121</v>
      </c>
      <c r="G140" s="130"/>
      <c r="H140" s="493">
        <v>1</v>
      </c>
      <c r="I140" s="493">
        <v>2</v>
      </c>
      <c r="J140" s="503">
        <v>2</v>
      </c>
      <c r="K140" s="190"/>
      <c r="L140" s="191" t="s">
        <v>107</v>
      </c>
      <c r="M140" s="205">
        <v>12</v>
      </c>
      <c r="N140" s="226">
        <v>1</v>
      </c>
      <c r="O140" s="243"/>
      <c r="P140" s="191" t="s">
        <v>107</v>
      </c>
      <c r="Q140" s="157"/>
      <c r="R140" s="158"/>
    </row>
    <row r="141" spans="1:18">
      <c r="A141" s="123"/>
      <c r="B141" s="123"/>
      <c r="C141" s="118" t="s">
        <v>122</v>
      </c>
      <c r="D141" s="119"/>
      <c r="E141" s="207">
        <v>12</v>
      </c>
      <c r="F141" s="119" t="s">
        <v>147</v>
      </c>
      <c r="G141" s="133"/>
      <c r="H141" s="134"/>
      <c r="I141" s="134"/>
      <c r="J141" s="132">
        <v>7</v>
      </c>
      <c r="K141" s="190"/>
      <c r="L141" s="191" t="s">
        <v>107</v>
      </c>
      <c r="M141" s="205">
        <v>12</v>
      </c>
      <c r="N141" s="226">
        <v>1</v>
      </c>
      <c r="O141" s="243"/>
      <c r="P141" s="191" t="s">
        <v>107</v>
      </c>
      <c r="Q141" s="157"/>
      <c r="R141" s="158"/>
    </row>
    <row r="142" spans="1:18">
      <c r="A142" s="114"/>
      <c r="B142" s="114"/>
      <c r="C142" s="10"/>
      <c r="D142" s="10"/>
      <c r="E142" s="10"/>
      <c r="F142" s="115" t="s">
        <v>98</v>
      </c>
      <c r="G142" s="124">
        <f>SUM(G136:G141)</f>
        <v>0</v>
      </c>
      <c r="H142" s="125">
        <f t="shared" ref="H142:J142" si="27">SUM(H136:H141)</f>
        <v>24</v>
      </c>
      <c r="I142" s="125">
        <f t="shared" si="27"/>
        <v>26</v>
      </c>
      <c r="J142" s="126">
        <f t="shared" si="27"/>
        <v>16</v>
      </c>
      <c r="K142" s="85"/>
      <c r="L142" s="85"/>
      <c r="M142" s="44">
        <f t="shared" ref="M142" si="28">SUM(M136:M141)</f>
        <v>60</v>
      </c>
      <c r="N142" s="44"/>
      <c r="O142" s="44"/>
      <c r="P142" s="44"/>
      <c r="Q142" s="44"/>
      <c r="R142" s="116"/>
    </row>
    <row r="143" spans="1:18">
      <c r="A143" s="511"/>
      <c r="B143" s="166" t="s">
        <v>92</v>
      </c>
      <c r="C143" s="166"/>
      <c r="D143" s="10"/>
      <c r="E143" s="10"/>
      <c r="F143" s="10"/>
      <c r="G143" s="44"/>
      <c r="H143" s="44"/>
      <c r="I143" s="44"/>
      <c r="J143" s="44"/>
      <c r="K143" s="85"/>
      <c r="L143" s="85"/>
      <c r="M143" s="1"/>
      <c r="N143" s="1"/>
      <c r="O143" s="1"/>
      <c r="P143" s="1"/>
      <c r="Q143" s="1"/>
      <c r="R143" s="1"/>
    </row>
    <row r="144" spans="1:18">
      <c r="A144" s="512" t="s">
        <v>93</v>
      </c>
      <c r="B144" s="166" t="s">
        <v>214</v>
      </c>
      <c r="C144" s="166" t="s">
        <v>213</v>
      </c>
      <c r="D144" s="11"/>
      <c r="E144" s="11"/>
      <c r="F144" s="196" t="s">
        <v>140</v>
      </c>
      <c r="G144" s="45">
        <f>G9+G14+G45+G35+G40+G62+G67+G85+G91+G110+G117+G128+G132+G142</f>
        <v>722</v>
      </c>
      <c r="H144" s="45">
        <f>H9+H14+H45+H35+H40+H62+H67+H85+H91+H110+H117+H128+H132+H142</f>
        <v>694</v>
      </c>
      <c r="I144" s="45">
        <f>I9+I14+I45+I35+I40+I62+I67+I85+I91+I110+I117+I128+I132+I142</f>
        <v>676</v>
      </c>
      <c r="J144" s="45">
        <f>J9+J14+J45+J35+J40+J62+J67+J85+J91+J110+J117+J128+J132+J142</f>
        <v>559</v>
      </c>
      <c r="K144" s="45"/>
      <c r="L144" s="45"/>
      <c r="M144" s="45">
        <f>M9+M14+M45+M35+M40+M62+M67+M85+M91+M110+M117+M128+M132+M142</f>
        <v>1104</v>
      </c>
      <c r="N144" s="45"/>
      <c r="O144" s="200"/>
      <c r="P144" s="45"/>
      <c r="Q144" s="45"/>
      <c r="R144" s="45"/>
    </row>
    <row r="145" spans="1:15">
      <c r="A145" s="513"/>
      <c r="B145" s="7" t="s">
        <v>96</v>
      </c>
      <c r="C145" s="7" t="s">
        <v>215</v>
      </c>
      <c r="D145" s="11"/>
      <c r="E145" s="11"/>
      <c r="F145" s="181" t="s">
        <v>135</v>
      </c>
      <c r="G145" s="45"/>
      <c r="H145" s="45"/>
      <c r="I145" s="45"/>
      <c r="J145" s="45"/>
      <c r="K145" s="81"/>
      <c r="L145" s="81"/>
      <c r="O145" s="199"/>
    </row>
    <row r="146" spans="1:15">
      <c r="A146" s="514"/>
      <c r="B146" s="7" t="s">
        <v>89</v>
      </c>
      <c r="C146" s="7" t="s">
        <v>216</v>
      </c>
      <c r="D146" s="11"/>
      <c r="E146" s="11"/>
      <c r="F146" s="1" t="s">
        <v>136</v>
      </c>
      <c r="G146" s="45"/>
      <c r="H146" s="45"/>
      <c r="I146" s="45"/>
      <c r="J146" s="45"/>
      <c r="K146" s="81"/>
      <c r="L146" s="81"/>
      <c r="O146" s="199"/>
    </row>
    <row r="147" spans="1:15">
      <c r="A147" s="515"/>
      <c r="B147" s="7" t="s">
        <v>90</v>
      </c>
      <c r="C147" s="7" t="s">
        <v>89</v>
      </c>
      <c r="D147" s="11"/>
      <c r="E147" s="11"/>
      <c r="F147" s="179" t="s">
        <v>137</v>
      </c>
      <c r="G147" s="45"/>
      <c r="H147" s="45"/>
      <c r="I147" s="45"/>
      <c r="J147" s="45"/>
      <c r="K147" s="81"/>
      <c r="L147" s="81"/>
    </row>
    <row r="148" spans="1:15">
      <c r="A148" s="516"/>
      <c r="B148" s="7" t="s">
        <v>91</v>
      </c>
      <c r="C148" s="7" t="s">
        <v>217</v>
      </c>
      <c r="D148" s="11"/>
      <c r="E148" s="11"/>
      <c r="F148" t="s">
        <v>138</v>
      </c>
      <c r="G148" s="45"/>
      <c r="H148" s="45"/>
      <c r="I148" s="45"/>
      <c r="J148" s="45"/>
      <c r="K148" s="81"/>
      <c r="L148" s="81"/>
    </row>
    <row r="149" spans="1:15">
      <c r="A149" s="88"/>
      <c r="B149" s="7" t="s">
        <v>97</v>
      </c>
      <c r="C149" s="7" t="s">
        <v>218</v>
      </c>
      <c r="D149" s="11"/>
      <c r="E149" s="11"/>
      <c r="F149" s="182" t="s">
        <v>139</v>
      </c>
      <c r="G149" s="45"/>
      <c r="H149" s="45"/>
      <c r="I149" s="45"/>
      <c r="J149" s="45"/>
      <c r="K149" s="81"/>
      <c r="L149" s="81"/>
    </row>
    <row r="150" spans="1:15">
      <c r="F150" s="249" t="s">
        <v>162</v>
      </c>
      <c r="G150" s="45"/>
      <c r="H150" s="45"/>
      <c r="I150" s="45"/>
      <c r="J150" s="45"/>
      <c r="K150" s="81"/>
      <c r="L150" s="81"/>
    </row>
    <row r="151" spans="1:15">
      <c r="G151" s="45"/>
      <c r="H151" s="45"/>
      <c r="I151" s="45"/>
      <c r="J151" s="45"/>
      <c r="K151" s="81"/>
      <c r="L151" s="81"/>
    </row>
  </sheetData>
  <mergeCells count="46">
    <mergeCell ref="A6:A8"/>
    <mergeCell ref="B6:B8"/>
    <mergeCell ref="A11:A13"/>
    <mergeCell ref="B11:B13"/>
    <mergeCell ref="A42:A44"/>
    <mergeCell ref="B42:B44"/>
    <mergeCell ref="A16:A18"/>
    <mergeCell ref="B16:B18"/>
    <mergeCell ref="A21:A24"/>
    <mergeCell ref="B21:B24"/>
    <mergeCell ref="A69:A72"/>
    <mergeCell ref="B69:B72"/>
    <mergeCell ref="A32:A34"/>
    <mergeCell ref="B32:B34"/>
    <mergeCell ref="A37:A39"/>
    <mergeCell ref="B37:B39"/>
    <mergeCell ref="A59:A61"/>
    <mergeCell ref="B59:B61"/>
    <mergeCell ref="A47:A50"/>
    <mergeCell ref="B47:B50"/>
    <mergeCell ref="A124:A127"/>
    <mergeCell ref="B124:B127"/>
    <mergeCell ref="A130:A131"/>
    <mergeCell ref="B130:B131"/>
    <mergeCell ref="A105:A107"/>
    <mergeCell ref="B105:B107"/>
    <mergeCell ref="A112:A115"/>
    <mergeCell ref="B112:B115"/>
    <mergeCell ref="A119:A121"/>
    <mergeCell ref="B119:B121"/>
    <mergeCell ref="A99:A100"/>
    <mergeCell ref="B99:B100"/>
    <mergeCell ref="A93:A96"/>
    <mergeCell ref="B93:B96"/>
    <mergeCell ref="A27:A28"/>
    <mergeCell ref="B27:B28"/>
    <mergeCell ref="A53:A54"/>
    <mergeCell ref="B53:B54"/>
    <mergeCell ref="A75:A76"/>
    <mergeCell ref="B75:B76"/>
    <mergeCell ref="A64:A66"/>
    <mergeCell ref="B64:B66"/>
    <mergeCell ref="A81:A84"/>
    <mergeCell ref="B81:B84"/>
    <mergeCell ref="A87:A90"/>
    <mergeCell ref="B87:B90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0"/>
  <sheetViews>
    <sheetView zoomScale="70" zoomScaleNormal="70" workbookViewId="0">
      <selection activeCell="A2" sqref="A2"/>
    </sheetView>
  </sheetViews>
  <sheetFormatPr baseColWidth="10" defaultColWidth="11.42578125" defaultRowHeight="15"/>
  <cols>
    <col min="1" max="1" width="8.28515625" customWidth="1"/>
    <col min="6" max="6" width="4.42578125" style="2" customWidth="1"/>
    <col min="7" max="7" width="8.42578125" customWidth="1"/>
  </cols>
  <sheetData>
    <row r="1" spans="1:18" ht="24" customHeight="1">
      <c r="A1" s="519" t="s">
        <v>167</v>
      </c>
    </row>
    <row r="2" spans="1:18" ht="24" customHeight="1">
      <c r="M2" s="182" t="s">
        <v>11</v>
      </c>
      <c r="R2" s="182" t="s">
        <v>17</v>
      </c>
    </row>
    <row r="3" spans="1:18" ht="24" customHeight="1">
      <c r="A3" s="282" t="s">
        <v>11</v>
      </c>
      <c r="B3" s="271" t="s">
        <v>4</v>
      </c>
      <c r="C3" s="271" t="s">
        <v>5</v>
      </c>
      <c r="D3" s="271" t="s">
        <v>6</v>
      </c>
      <c r="E3" s="271" t="s">
        <v>141</v>
      </c>
      <c r="F3" s="273"/>
      <c r="G3" s="274" t="s">
        <v>17</v>
      </c>
      <c r="H3" s="271" t="s">
        <v>4</v>
      </c>
      <c r="I3" s="271" t="s">
        <v>5</v>
      </c>
      <c r="J3" s="271" t="s">
        <v>6</v>
      </c>
      <c r="K3" s="271" t="s">
        <v>141</v>
      </c>
    </row>
    <row r="4" spans="1:18" ht="24" customHeight="1">
      <c r="A4" s="282" t="s">
        <v>28</v>
      </c>
      <c r="B4" s="275">
        <v>49</v>
      </c>
      <c r="C4" s="275">
        <v>26</v>
      </c>
      <c r="D4" s="275">
        <v>22</v>
      </c>
      <c r="E4" s="275">
        <v>20</v>
      </c>
      <c r="F4" s="273"/>
      <c r="G4" s="274" t="s">
        <v>28</v>
      </c>
      <c r="H4" s="276"/>
      <c r="I4" s="275">
        <v>12</v>
      </c>
      <c r="J4" s="275">
        <v>1</v>
      </c>
      <c r="K4" s="275">
        <v>2</v>
      </c>
    </row>
    <row r="5" spans="1:18" ht="24" customHeight="1">
      <c r="A5" s="282" t="s">
        <v>7</v>
      </c>
      <c r="B5" s="275">
        <v>50</v>
      </c>
      <c r="C5" s="275">
        <v>24</v>
      </c>
      <c r="D5" s="275">
        <v>36</v>
      </c>
      <c r="E5" s="275">
        <v>34</v>
      </c>
      <c r="F5" s="273"/>
      <c r="G5" s="274" t="s">
        <v>7</v>
      </c>
      <c r="H5" s="283">
        <v>20</v>
      </c>
      <c r="I5" s="275">
        <v>18</v>
      </c>
      <c r="J5" s="275">
        <v>13</v>
      </c>
      <c r="K5" s="275">
        <v>8</v>
      </c>
    </row>
    <row r="6" spans="1:18" ht="24" customHeight="1">
      <c r="A6" s="282" t="s">
        <v>39</v>
      </c>
      <c r="B6" s="276"/>
      <c r="C6" s="276"/>
      <c r="D6" s="276"/>
      <c r="E6" s="276"/>
      <c r="F6" s="273"/>
      <c r="G6" s="274" t="s">
        <v>39</v>
      </c>
      <c r="H6" s="276"/>
      <c r="I6" s="276"/>
      <c r="J6" s="276"/>
      <c r="K6" s="276"/>
    </row>
    <row r="7" spans="1:18" ht="24" customHeight="1">
      <c r="A7" s="282" t="s">
        <v>41</v>
      </c>
      <c r="B7" s="276"/>
      <c r="C7" s="276"/>
      <c r="D7" s="276"/>
      <c r="E7" s="276"/>
      <c r="F7" s="273"/>
      <c r="G7" s="274" t="s">
        <v>41</v>
      </c>
      <c r="H7" s="276"/>
      <c r="I7" s="276"/>
      <c r="J7" s="276"/>
      <c r="K7" s="276"/>
    </row>
    <row r="8" spans="1:18" ht="24" customHeight="1">
      <c r="A8" s="282" t="s">
        <v>40</v>
      </c>
      <c r="B8" s="276"/>
      <c r="C8" s="276"/>
      <c r="D8" s="276"/>
      <c r="E8" s="276"/>
      <c r="F8" s="273"/>
      <c r="G8" s="274" t="s">
        <v>40</v>
      </c>
      <c r="H8" s="276"/>
      <c r="I8" s="276"/>
      <c r="J8" s="276"/>
      <c r="K8" s="276"/>
    </row>
    <row r="9" spans="1:18" ht="24" customHeight="1">
      <c r="A9" s="282" t="s">
        <v>169</v>
      </c>
      <c r="B9" s="283">
        <v>4</v>
      </c>
      <c r="C9" s="283">
        <v>0</v>
      </c>
      <c r="D9" s="283"/>
      <c r="E9" s="283"/>
      <c r="F9" s="273"/>
      <c r="G9" s="274" t="s">
        <v>170</v>
      </c>
      <c r="H9" s="276"/>
      <c r="I9" s="276"/>
      <c r="J9" s="276"/>
      <c r="K9" s="276"/>
    </row>
    <row r="10" spans="1:18" ht="24" customHeight="1">
      <c r="A10" s="275"/>
      <c r="B10" s="275">
        <f>SUM(B4:B9)</f>
        <v>103</v>
      </c>
      <c r="C10" s="275">
        <f t="shared" ref="C10:E10" si="0">SUM(C4:C9)</f>
        <v>50</v>
      </c>
      <c r="D10" s="275">
        <f t="shared" si="0"/>
        <v>58</v>
      </c>
      <c r="E10" s="275">
        <f t="shared" si="0"/>
        <v>54</v>
      </c>
      <c r="F10" s="273"/>
      <c r="G10" s="277"/>
      <c r="H10" s="275">
        <f>SUM(H4:H9)</f>
        <v>20</v>
      </c>
      <c r="I10" s="275">
        <f t="shared" ref="I10:K10" si="1">SUM(I4:I9)</f>
        <v>30</v>
      </c>
      <c r="J10" s="275">
        <f t="shared" si="1"/>
        <v>14</v>
      </c>
      <c r="K10" s="275">
        <f t="shared" si="1"/>
        <v>10</v>
      </c>
    </row>
    <row r="11" spans="1:18" s="2" customFormat="1" ht="24" customHeight="1">
      <c r="A11" s="278"/>
      <c r="B11" s="279"/>
      <c r="C11" s="279"/>
      <c r="D11" s="279"/>
      <c r="E11" s="279"/>
      <c r="F11" s="280"/>
      <c r="G11" s="279"/>
      <c r="H11" s="279"/>
      <c r="I11" s="279"/>
      <c r="J11" s="279"/>
      <c r="K11" s="279"/>
      <c r="M11" s="284" t="s">
        <v>24</v>
      </c>
      <c r="R11" s="284" t="s">
        <v>25</v>
      </c>
    </row>
    <row r="12" spans="1:18" ht="24" customHeight="1">
      <c r="A12" s="274" t="s">
        <v>24</v>
      </c>
      <c r="B12" s="271" t="s">
        <v>4</v>
      </c>
      <c r="C12" s="271" t="s">
        <v>5</v>
      </c>
      <c r="D12" s="271" t="s">
        <v>6</v>
      </c>
      <c r="E12" s="271" t="s">
        <v>141</v>
      </c>
      <c r="G12" s="274" t="s">
        <v>25</v>
      </c>
      <c r="H12" s="271" t="s">
        <v>4</v>
      </c>
      <c r="I12" s="271" t="s">
        <v>5</v>
      </c>
      <c r="J12" s="271" t="s">
        <v>6</v>
      </c>
      <c r="K12" s="271" t="s">
        <v>141</v>
      </c>
    </row>
    <row r="13" spans="1:18" ht="24" customHeight="1">
      <c r="A13" s="274" t="s">
        <v>28</v>
      </c>
      <c r="B13" s="276"/>
      <c r="C13" s="275">
        <v>12</v>
      </c>
      <c r="D13" s="275">
        <v>2</v>
      </c>
      <c r="E13" s="275">
        <v>3</v>
      </c>
      <c r="G13" s="274" t="s">
        <v>28</v>
      </c>
      <c r="H13" s="276"/>
      <c r="I13" s="275">
        <v>10</v>
      </c>
      <c r="J13" s="275">
        <v>2</v>
      </c>
      <c r="K13" s="275">
        <v>7</v>
      </c>
    </row>
    <row r="14" spans="1:18" ht="24" customHeight="1">
      <c r="A14" s="274" t="s">
        <v>7</v>
      </c>
      <c r="B14" s="276"/>
      <c r="C14" s="275">
        <v>8</v>
      </c>
      <c r="D14" s="275">
        <v>7</v>
      </c>
      <c r="E14" s="275">
        <v>9</v>
      </c>
      <c r="G14" s="274" t="s">
        <v>7</v>
      </c>
      <c r="H14" s="276"/>
      <c r="I14" s="275">
        <v>12</v>
      </c>
      <c r="J14" s="275">
        <v>11</v>
      </c>
      <c r="K14" s="275">
        <v>6</v>
      </c>
    </row>
    <row r="15" spans="1:18" ht="24" customHeight="1">
      <c r="A15" s="274" t="s">
        <v>39</v>
      </c>
      <c r="B15" s="276"/>
      <c r="C15" s="276"/>
      <c r="D15" s="276"/>
      <c r="E15" s="276"/>
      <c r="G15" s="274" t="s">
        <v>39</v>
      </c>
      <c r="H15" s="276"/>
      <c r="I15" s="276"/>
      <c r="J15" s="276"/>
      <c r="K15" s="276"/>
    </row>
    <row r="16" spans="1:18" ht="24" customHeight="1">
      <c r="A16" s="274" t="s">
        <v>41</v>
      </c>
      <c r="B16" s="276"/>
      <c r="C16" s="276"/>
      <c r="D16" s="276"/>
      <c r="E16" s="276"/>
      <c r="G16" s="274" t="s">
        <v>41</v>
      </c>
      <c r="H16" s="276"/>
      <c r="I16" s="276"/>
      <c r="J16" s="276"/>
      <c r="K16" s="276"/>
    </row>
    <row r="17" spans="1:18" ht="24" customHeight="1">
      <c r="A17" s="274" t="s">
        <v>40</v>
      </c>
      <c r="B17" s="276"/>
      <c r="C17" s="276"/>
      <c r="D17" s="276"/>
      <c r="E17" s="276"/>
      <c r="G17" s="274" t="s">
        <v>40</v>
      </c>
      <c r="H17" s="276"/>
      <c r="I17" s="276"/>
      <c r="J17" s="276"/>
      <c r="K17" s="276"/>
    </row>
    <row r="18" spans="1:18" ht="24" customHeight="1">
      <c r="A18" s="274" t="s">
        <v>170</v>
      </c>
      <c r="B18" s="276"/>
      <c r="C18" s="276"/>
      <c r="D18" s="276"/>
      <c r="E18" s="276"/>
      <c r="G18" s="274"/>
      <c r="H18" s="276"/>
      <c r="I18" s="276"/>
      <c r="J18" s="276"/>
      <c r="K18" s="276"/>
    </row>
    <row r="19" spans="1:18" ht="24" customHeight="1">
      <c r="A19" s="277"/>
      <c r="B19" s="276"/>
      <c r="C19" s="275">
        <f t="shared" ref="C19:E19" si="2">SUM(C13:C18)</f>
        <v>20</v>
      </c>
      <c r="D19" s="275">
        <f t="shared" si="2"/>
        <v>9</v>
      </c>
      <c r="E19" s="275">
        <f t="shared" si="2"/>
        <v>12</v>
      </c>
      <c r="G19" s="275"/>
      <c r="H19" s="276"/>
      <c r="I19" s="275">
        <f t="shared" ref="I19" si="3">SUM(I13:I18)</f>
        <v>22</v>
      </c>
      <c r="J19" s="275">
        <f t="shared" ref="J19" si="4">SUM(J13:J18)</f>
        <v>13</v>
      </c>
      <c r="K19" s="275">
        <f t="shared" ref="K19" si="5">SUM(K13:K18)</f>
        <v>13</v>
      </c>
    </row>
    <row r="20" spans="1:18" s="2" customFormat="1" ht="24" customHeight="1">
      <c r="A20" s="278"/>
      <c r="B20" s="279"/>
      <c r="C20" s="279"/>
      <c r="D20" s="279"/>
      <c r="E20" s="279"/>
      <c r="F20" s="280"/>
      <c r="G20" s="279"/>
      <c r="H20" s="279"/>
      <c r="I20" s="279"/>
      <c r="J20" s="279"/>
      <c r="K20" s="279"/>
      <c r="M20" s="284" t="s">
        <v>80</v>
      </c>
      <c r="R20" s="423" t="s">
        <v>81</v>
      </c>
    </row>
    <row r="21" spans="1:18" ht="24" customHeight="1">
      <c r="A21" s="272" t="s">
        <v>80</v>
      </c>
      <c r="B21" s="271" t="s">
        <v>4</v>
      </c>
      <c r="C21" s="271" t="s">
        <v>5</v>
      </c>
      <c r="D21" s="271" t="s">
        <v>6</v>
      </c>
      <c r="E21" s="271" t="s">
        <v>141</v>
      </c>
      <c r="F21" s="273"/>
      <c r="G21" s="281" t="s">
        <v>81</v>
      </c>
      <c r="H21" s="271" t="s">
        <v>4</v>
      </c>
      <c r="I21" s="271" t="s">
        <v>5</v>
      </c>
      <c r="J21" s="271" t="s">
        <v>6</v>
      </c>
      <c r="K21" s="271" t="s">
        <v>141</v>
      </c>
    </row>
    <row r="22" spans="1:18" ht="24" customHeight="1">
      <c r="A22" s="272" t="s">
        <v>28</v>
      </c>
      <c r="B22" s="275">
        <v>23</v>
      </c>
      <c r="C22" s="275">
        <v>20</v>
      </c>
      <c r="D22" s="275">
        <v>7</v>
      </c>
      <c r="E22" s="275">
        <v>6</v>
      </c>
      <c r="F22" s="273"/>
      <c r="G22" s="281" t="s">
        <v>28</v>
      </c>
      <c r="H22" s="275">
        <v>26</v>
      </c>
      <c r="I22" s="275">
        <v>31</v>
      </c>
      <c r="J22" s="275">
        <v>14</v>
      </c>
      <c r="K22" s="275">
        <v>9</v>
      </c>
    </row>
    <row r="23" spans="1:18" ht="24" customHeight="1">
      <c r="A23" s="272" t="s">
        <v>39</v>
      </c>
      <c r="B23" s="275">
        <v>2</v>
      </c>
      <c r="C23" s="275">
        <v>2</v>
      </c>
      <c r="D23" s="275">
        <v>2</v>
      </c>
      <c r="E23" s="275">
        <v>9</v>
      </c>
      <c r="F23" s="273"/>
      <c r="G23" s="281" t="s">
        <v>39</v>
      </c>
      <c r="H23" s="275">
        <v>3</v>
      </c>
      <c r="I23" s="275">
        <v>9</v>
      </c>
      <c r="J23" s="275">
        <v>5</v>
      </c>
      <c r="K23" s="275">
        <v>2</v>
      </c>
    </row>
    <row r="24" spans="1:18" ht="24" customHeight="1">
      <c r="A24" s="272" t="s">
        <v>41</v>
      </c>
      <c r="B24" s="275">
        <v>0</v>
      </c>
      <c r="C24" s="275">
        <v>3</v>
      </c>
      <c r="D24" s="275">
        <v>2</v>
      </c>
      <c r="E24" s="275">
        <v>4</v>
      </c>
      <c r="F24" s="273"/>
      <c r="G24" s="281" t="s">
        <v>41</v>
      </c>
      <c r="H24" s="275">
        <v>1</v>
      </c>
      <c r="I24" s="275">
        <v>4</v>
      </c>
      <c r="J24" s="275">
        <v>0</v>
      </c>
      <c r="K24" s="275">
        <v>3</v>
      </c>
    </row>
    <row r="25" spans="1:18" ht="24" customHeight="1">
      <c r="A25" s="272" t="s">
        <v>40</v>
      </c>
      <c r="B25" s="275">
        <v>4</v>
      </c>
      <c r="C25" s="275">
        <v>3</v>
      </c>
      <c r="D25" s="275">
        <v>4</v>
      </c>
      <c r="E25" s="275">
        <v>7</v>
      </c>
      <c r="F25" s="273"/>
      <c r="G25" s="281" t="s">
        <v>40</v>
      </c>
      <c r="H25" s="275">
        <v>5</v>
      </c>
      <c r="I25" s="275">
        <v>4</v>
      </c>
      <c r="J25" s="275">
        <v>5</v>
      </c>
      <c r="K25" s="275">
        <v>4</v>
      </c>
    </row>
    <row r="26" spans="1:18" ht="24" customHeight="1">
      <c r="A26" s="272" t="s">
        <v>7</v>
      </c>
      <c r="B26" s="275">
        <v>10</v>
      </c>
      <c r="C26" s="275">
        <v>17</v>
      </c>
      <c r="D26" s="275">
        <v>26</v>
      </c>
      <c r="E26" s="275">
        <v>31</v>
      </c>
      <c r="F26" s="273"/>
      <c r="G26" s="281" t="s">
        <v>7</v>
      </c>
      <c r="H26" s="275">
        <v>17</v>
      </c>
      <c r="I26" s="275">
        <v>27</v>
      </c>
      <c r="J26" s="275">
        <v>21</v>
      </c>
      <c r="K26" s="275">
        <v>14</v>
      </c>
    </row>
    <row r="27" spans="1:18" ht="24" customHeight="1">
      <c r="A27" s="272" t="s">
        <v>168</v>
      </c>
      <c r="B27" s="275">
        <v>6</v>
      </c>
      <c r="C27" s="275">
        <v>4</v>
      </c>
      <c r="D27" s="276"/>
      <c r="E27" s="276"/>
      <c r="F27" s="273"/>
      <c r="G27" s="272" t="s">
        <v>168</v>
      </c>
      <c r="H27" s="275">
        <v>4</v>
      </c>
      <c r="I27" s="275">
        <v>3</v>
      </c>
      <c r="J27" s="276"/>
      <c r="K27" s="276"/>
    </row>
    <row r="28" spans="1:18" ht="24" customHeight="1">
      <c r="A28" s="277"/>
      <c r="B28" s="275">
        <f>SUM(B22:B27)</f>
        <v>45</v>
      </c>
      <c r="C28" s="275">
        <f t="shared" ref="C28:E28" si="6">SUM(C22:C27)</f>
        <v>49</v>
      </c>
      <c r="D28" s="275">
        <f t="shared" si="6"/>
        <v>41</v>
      </c>
      <c r="E28" s="275">
        <f t="shared" si="6"/>
        <v>57</v>
      </c>
      <c r="F28" s="273"/>
      <c r="G28" s="277"/>
      <c r="H28" s="275">
        <f>SUM(H22:H27)</f>
        <v>56</v>
      </c>
      <c r="I28" s="275">
        <f t="shared" ref="I28:K28" si="7">SUM(I22:I27)</f>
        <v>78</v>
      </c>
      <c r="J28" s="275">
        <f t="shared" si="7"/>
        <v>45</v>
      </c>
      <c r="K28" s="275">
        <f t="shared" si="7"/>
        <v>32</v>
      </c>
    </row>
    <row r="29" spans="1:18" s="2" customFormat="1" ht="24" customHeight="1">
      <c r="A29" s="278"/>
      <c r="B29" s="279"/>
      <c r="C29" s="279"/>
      <c r="D29" s="279"/>
      <c r="E29" s="279"/>
      <c r="F29" s="280"/>
      <c r="G29" s="279"/>
      <c r="H29" s="279"/>
      <c r="I29" s="279"/>
      <c r="J29" s="279"/>
      <c r="K29" s="279"/>
      <c r="M29" s="284" t="s">
        <v>82</v>
      </c>
      <c r="R29" s="284" t="s">
        <v>85</v>
      </c>
    </row>
    <row r="30" spans="1:18" ht="24" customHeight="1">
      <c r="A30" s="281" t="s">
        <v>82</v>
      </c>
      <c r="B30" s="271" t="s">
        <v>4</v>
      </c>
      <c r="C30" s="271" t="s">
        <v>5</v>
      </c>
      <c r="D30" s="271" t="s">
        <v>6</v>
      </c>
      <c r="E30" s="271" t="s">
        <v>141</v>
      </c>
      <c r="G30" s="281" t="s">
        <v>85</v>
      </c>
      <c r="H30" s="271" t="s">
        <v>4</v>
      </c>
      <c r="I30" s="271" t="s">
        <v>5</v>
      </c>
      <c r="J30" s="271" t="s">
        <v>6</v>
      </c>
      <c r="K30" s="271" t="s">
        <v>141</v>
      </c>
    </row>
    <row r="31" spans="1:18" ht="24" customHeight="1">
      <c r="A31" s="281" t="s">
        <v>28</v>
      </c>
      <c r="B31" s="275">
        <v>17</v>
      </c>
      <c r="C31" s="275">
        <v>13</v>
      </c>
      <c r="D31" s="275">
        <v>9</v>
      </c>
      <c r="E31" s="275">
        <v>11</v>
      </c>
      <c r="G31" s="281" t="s">
        <v>28</v>
      </c>
      <c r="H31" s="275">
        <v>4</v>
      </c>
      <c r="I31" s="275">
        <v>6</v>
      </c>
      <c r="J31" s="275">
        <v>9</v>
      </c>
      <c r="K31" s="275">
        <v>5</v>
      </c>
    </row>
    <row r="32" spans="1:18" ht="24" customHeight="1">
      <c r="A32" s="281" t="s">
        <v>39</v>
      </c>
      <c r="B32" s="275">
        <v>5</v>
      </c>
      <c r="C32" s="275">
        <v>5</v>
      </c>
      <c r="D32" s="275">
        <v>2</v>
      </c>
      <c r="E32" s="275">
        <v>5</v>
      </c>
      <c r="G32" s="281" t="s">
        <v>39</v>
      </c>
      <c r="H32" s="275">
        <v>5</v>
      </c>
      <c r="I32" s="275">
        <v>5</v>
      </c>
      <c r="J32" s="275">
        <v>5</v>
      </c>
      <c r="K32" s="275">
        <v>5</v>
      </c>
    </row>
    <row r="33" spans="1:18" ht="24" customHeight="1">
      <c r="A33" s="281" t="s">
        <v>41</v>
      </c>
      <c r="B33" s="275">
        <v>2</v>
      </c>
      <c r="C33" s="275">
        <v>6</v>
      </c>
      <c r="D33" s="275">
        <v>4</v>
      </c>
      <c r="E33" s="275">
        <v>0</v>
      </c>
      <c r="G33" s="281" t="s">
        <v>41</v>
      </c>
      <c r="H33" s="275">
        <v>0</v>
      </c>
      <c r="I33" s="275">
        <v>0</v>
      </c>
      <c r="J33" s="275">
        <v>1</v>
      </c>
      <c r="K33" s="275">
        <v>0</v>
      </c>
    </row>
    <row r="34" spans="1:18" ht="24" customHeight="1">
      <c r="A34" s="281" t="s">
        <v>40</v>
      </c>
      <c r="B34" s="275">
        <v>4</v>
      </c>
      <c r="C34" s="275">
        <v>5</v>
      </c>
      <c r="D34" s="275">
        <v>2</v>
      </c>
      <c r="E34" s="275">
        <v>7</v>
      </c>
      <c r="G34" s="281" t="s">
        <v>40</v>
      </c>
      <c r="H34" s="275">
        <v>1</v>
      </c>
      <c r="I34" s="275">
        <v>0</v>
      </c>
      <c r="J34" s="275">
        <v>4</v>
      </c>
      <c r="K34" s="275">
        <v>4</v>
      </c>
    </row>
    <row r="35" spans="1:18" ht="24" customHeight="1">
      <c r="A35" s="281" t="s">
        <v>7</v>
      </c>
      <c r="B35" s="275">
        <v>13</v>
      </c>
      <c r="C35" s="275">
        <v>23</v>
      </c>
      <c r="D35" s="275">
        <v>18</v>
      </c>
      <c r="E35" s="275">
        <v>34</v>
      </c>
      <c r="G35" s="281" t="s">
        <v>7</v>
      </c>
      <c r="H35" s="275">
        <v>15</v>
      </c>
      <c r="I35" s="275">
        <v>15</v>
      </c>
      <c r="J35" s="275">
        <v>12</v>
      </c>
      <c r="K35" s="275">
        <v>17</v>
      </c>
    </row>
    <row r="36" spans="1:18" ht="24" customHeight="1">
      <c r="A36" s="272" t="s">
        <v>168</v>
      </c>
      <c r="B36" s="275">
        <v>1</v>
      </c>
      <c r="C36" s="275">
        <v>1</v>
      </c>
      <c r="D36" s="276"/>
      <c r="E36" s="276"/>
      <c r="G36" s="281" t="s">
        <v>170</v>
      </c>
      <c r="H36" s="275">
        <v>0</v>
      </c>
      <c r="I36" s="275">
        <v>0</v>
      </c>
      <c r="J36" s="276"/>
      <c r="K36" s="276"/>
    </row>
    <row r="37" spans="1:18" ht="24" customHeight="1">
      <c r="A37" s="277"/>
      <c r="B37" s="275">
        <f>SUM(B31:B36)</f>
        <v>42</v>
      </c>
      <c r="C37" s="275">
        <f t="shared" ref="C37:E37" si="8">SUM(C31:C36)</f>
        <v>53</v>
      </c>
      <c r="D37" s="275">
        <f t="shared" si="8"/>
        <v>35</v>
      </c>
      <c r="E37" s="275">
        <f t="shared" si="8"/>
        <v>57</v>
      </c>
      <c r="G37" s="277"/>
      <c r="H37" s="275">
        <f>SUM(H31:H36)</f>
        <v>25</v>
      </c>
      <c r="I37" s="275">
        <f t="shared" ref="I37" si="9">SUM(I31:I36)</f>
        <v>26</v>
      </c>
      <c r="J37" s="275">
        <f t="shared" ref="J37" si="10">SUM(J31:J36)</f>
        <v>31</v>
      </c>
      <c r="K37" s="275">
        <f t="shared" ref="K37" si="11">SUM(K31:K36)</f>
        <v>31</v>
      </c>
    </row>
    <row r="38" spans="1:18" s="2" customFormat="1" ht="24" customHeight="1">
      <c r="A38" s="278"/>
      <c r="B38" s="279"/>
      <c r="C38" s="279"/>
      <c r="D38" s="279"/>
      <c r="E38" s="279"/>
      <c r="F38" s="280"/>
      <c r="G38" s="279"/>
      <c r="H38" s="279"/>
      <c r="I38" s="279"/>
      <c r="J38" s="279"/>
      <c r="K38" s="279"/>
      <c r="M38" s="284" t="s">
        <v>87</v>
      </c>
      <c r="R38" s="284" t="s">
        <v>88</v>
      </c>
    </row>
    <row r="39" spans="1:18" ht="24" customHeight="1">
      <c r="A39" s="277" t="s">
        <v>87</v>
      </c>
      <c r="B39" s="271" t="s">
        <v>4</v>
      </c>
      <c r="C39" s="271" t="s">
        <v>5</v>
      </c>
      <c r="D39" s="271" t="s">
        <v>6</v>
      </c>
      <c r="E39" s="271" t="s">
        <v>141</v>
      </c>
      <c r="F39" s="273"/>
      <c r="G39" s="277" t="s">
        <v>88</v>
      </c>
      <c r="H39" s="271" t="s">
        <v>4</v>
      </c>
      <c r="I39" s="271" t="s">
        <v>5</v>
      </c>
      <c r="J39" s="271" t="s">
        <v>6</v>
      </c>
      <c r="K39" s="271" t="s">
        <v>141</v>
      </c>
    </row>
    <row r="40" spans="1:18" ht="24" customHeight="1">
      <c r="A40" s="277" t="s">
        <v>28</v>
      </c>
      <c r="B40" s="276"/>
      <c r="C40" s="275">
        <v>11</v>
      </c>
      <c r="D40" s="275">
        <v>12</v>
      </c>
      <c r="E40" s="275">
        <v>15</v>
      </c>
      <c r="F40" s="273"/>
      <c r="G40" s="277" t="s">
        <v>28</v>
      </c>
      <c r="H40" s="276"/>
      <c r="I40" s="275">
        <v>11</v>
      </c>
      <c r="J40" s="275">
        <v>20</v>
      </c>
      <c r="K40" s="275">
        <v>6</v>
      </c>
    </row>
    <row r="41" spans="1:18" ht="24" customHeight="1">
      <c r="A41" s="277" t="s">
        <v>39</v>
      </c>
      <c r="B41" s="276"/>
      <c r="C41" s="275">
        <v>0</v>
      </c>
      <c r="D41" s="275">
        <v>2</v>
      </c>
      <c r="E41" s="275">
        <v>0</v>
      </c>
      <c r="F41" s="273"/>
      <c r="G41" s="277" t="s">
        <v>39</v>
      </c>
      <c r="H41" s="276"/>
      <c r="I41" s="275">
        <v>4</v>
      </c>
      <c r="J41" s="275">
        <v>1</v>
      </c>
      <c r="K41" s="275">
        <v>0</v>
      </c>
    </row>
    <row r="42" spans="1:18" ht="24" customHeight="1">
      <c r="A42" s="277" t="s">
        <v>41</v>
      </c>
      <c r="B42" s="276"/>
      <c r="C42" s="275">
        <v>3</v>
      </c>
      <c r="D42" s="275">
        <v>4</v>
      </c>
      <c r="E42" s="275">
        <v>2</v>
      </c>
      <c r="F42" s="273"/>
      <c r="G42" s="277" t="s">
        <v>41</v>
      </c>
      <c r="H42" s="276"/>
      <c r="I42" s="275">
        <v>4</v>
      </c>
      <c r="J42" s="275">
        <v>4</v>
      </c>
      <c r="K42" s="275">
        <v>2</v>
      </c>
    </row>
    <row r="43" spans="1:18" ht="24" customHeight="1">
      <c r="A43" s="277" t="s">
        <v>40</v>
      </c>
      <c r="B43" s="276"/>
      <c r="C43" s="275">
        <v>2</v>
      </c>
      <c r="D43" s="275">
        <v>5</v>
      </c>
      <c r="E43" s="275">
        <v>2</v>
      </c>
      <c r="F43" s="273"/>
      <c r="G43" s="277" t="s">
        <v>40</v>
      </c>
      <c r="H43" s="276"/>
      <c r="I43" s="275">
        <v>0</v>
      </c>
      <c r="J43" s="275">
        <v>4</v>
      </c>
      <c r="K43" s="275">
        <v>4</v>
      </c>
    </row>
    <row r="44" spans="1:18" ht="24" customHeight="1">
      <c r="A44" s="277" t="s">
        <v>7</v>
      </c>
      <c r="B44" s="276"/>
      <c r="C44" s="275">
        <v>21</v>
      </c>
      <c r="D44" s="275">
        <v>16</v>
      </c>
      <c r="E44" s="275">
        <v>5</v>
      </c>
      <c r="F44" s="273"/>
      <c r="G44" s="277" t="s">
        <v>7</v>
      </c>
      <c r="H44" s="276"/>
      <c r="I44" s="275">
        <v>8</v>
      </c>
      <c r="J44" s="275">
        <v>16</v>
      </c>
      <c r="K44" s="275">
        <v>7</v>
      </c>
    </row>
    <row r="45" spans="1:18" ht="24" customHeight="1">
      <c r="A45" s="277" t="s">
        <v>170</v>
      </c>
      <c r="B45" s="276"/>
      <c r="C45" s="275">
        <v>6</v>
      </c>
      <c r="D45" s="276"/>
      <c r="E45" s="276"/>
      <c r="F45" s="273"/>
      <c r="G45" s="277"/>
      <c r="H45" s="276"/>
      <c r="I45" s="275"/>
      <c r="J45" s="275"/>
      <c r="K45" s="275">
        <v>0</v>
      </c>
    </row>
    <row r="46" spans="1:18" ht="24" customHeight="1">
      <c r="A46" s="277"/>
      <c r="B46" s="276"/>
      <c r="C46" s="275">
        <f t="shared" ref="C46:E46" si="12">SUM(C40:C45)</f>
        <v>43</v>
      </c>
      <c r="D46" s="275">
        <f t="shared" si="12"/>
        <v>39</v>
      </c>
      <c r="E46" s="275">
        <f t="shared" si="12"/>
        <v>24</v>
      </c>
      <c r="F46" s="280"/>
      <c r="G46" s="275"/>
      <c r="H46" s="276"/>
      <c r="I46" s="275">
        <f t="shared" ref="I46" si="13">SUM(I40:I45)</f>
        <v>27</v>
      </c>
      <c r="J46" s="275">
        <f t="shared" ref="J46" si="14">SUM(J40:J45)</f>
        <v>45</v>
      </c>
      <c r="K46" s="275">
        <f t="shared" ref="K46" si="15">SUM(K40:K45)</f>
        <v>19</v>
      </c>
    </row>
    <row r="47" spans="1:18" ht="24" customHeight="1"/>
    <row r="48" spans="1:1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</sheetData>
  <pageMargins left="0.51181102362204722" right="0.31496062992125984" top="0.55118110236220474" bottom="0.35433070866141736" header="0.31496062992125984" footer="0.31496062992125984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Linies opt EPSEVG</vt:lpstr>
      <vt:lpstr>Linies opt Titulacions</vt:lpstr>
      <vt:lpstr>Opt compartides Titulacions</vt:lpstr>
      <vt:lpstr>'Linies opt EPSEVG'!Área_de_impresión</vt:lpstr>
      <vt:lpstr>'Opt compartides Titulacions'!Área_de_impresión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2018-03-07T15:02:28Z</cp:lastPrinted>
  <dcterms:created xsi:type="dcterms:W3CDTF">2017-01-18T21:31:19Z</dcterms:created>
  <dcterms:modified xsi:type="dcterms:W3CDTF">2018-03-07T19:04:55Z</dcterms:modified>
</cp:coreProperties>
</file>