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20" windowHeight="10920" tabRatio="475" activeTab="5"/>
  </bookViews>
  <sheets>
    <sheet name="d e a" sheetId="7" r:id="rId1"/>
    <sheet name="DEA  IOGPR (2)" sheetId="6" r:id="rId2"/>
    <sheet name="DEA  IOGPR" sheetId="5" r:id="rId3"/>
    <sheet name="INT" sheetId="4" r:id="rId4"/>
    <sheet name="+ citats" sheetId="3" r:id="rId5"/>
    <sheet name="Original tallat Vlabs (2)" sheetId="8" r:id="rId6"/>
    <sheet name="Participants" sheetId="2" r:id="rId7"/>
    <sheet name="Original problemes Vlabs" sheetId="1" r:id="rId8"/>
  </sheets>
  <definedNames>
    <definedName name="_xlnm.Print_Area" localSheetId="4">'+ citats'!$A$1:$J$19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/>
  <c r="C11"/>
  <c r="C12"/>
  <c r="C10"/>
  <c r="B13"/>
  <c r="O36"/>
  <c r="C8"/>
  <c r="C6"/>
  <c r="C7"/>
  <c r="C5"/>
  <c r="B8"/>
  <c r="J66"/>
  <c r="K74" i="6"/>
  <c r="K62"/>
  <c r="K25"/>
  <c r="E34"/>
  <c r="E17"/>
  <c r="P6"/>
  <c r="O6"/>
  <c r="N6"/>
  <c r="Q5"/>
  <c r="P9" s="1"/>
  <c r="Q4"/>
  <c r="N8" s="1"/>
  <c r="P15"/>
  <c r="O15"/>
  <c r="N15"/>
  <c r="Q14"/>
  <c r="P18" s="1"/>
  <c r="Q13"/>
  <c r="T18" i="5"/>
  <c r="R18"/>
  <c r="S18"/>
  <c r="Q18"/>
  <c r="T17"/>
  <c r="R17"/>
  <c r="S17"/>
  <c r="Q17"/>
  <c r="T16"/>
  <c r="R16"/>
  <c r="S16"/>
  <c r="Q16"/>
  <c r="T14"/>
  <c r="R14"/>
  <c r="S14"/>
  <c r="Q14"/>
  <c r="T13"/>
  <c r="T12"/>
  <c r="T9"/>
  <c r="R9"/>
  <c r="S9"/>
  <c r="Q9"/>
  <c r="R8"/>
  <c r="S8"/>
  <c r="Q8"/>
  <c r="R7"/>
  <c r="S7"/>
  <c r="Q7"/>
  <c r="T7" s="1"/>
  <c r="T4"/>
  <c r="R5"/>
  <c r="S5"/>
  <c r="Q5"/>
  <c r="T3"/>
  <c r="T5" s="1"/>
  <c r="P8" i="6" l="1"/>
  <c r="O9"/>
  <c r="N9"/>
  <c r="O8"/>
  <c r="Q15"/>
  <c r="N18"/>
  <c r="Q6"/>
  <c r="N10" s="1"/>
  <c r="N17"/>
  <c r="N19"/>
  <c r="O17"/>
  <c r="O18"/>
  <c r="P17"/>
  <c r="T8" i="5"/>
  <c r="J13" i="4"/>
  <c r="J7"/>
  <c r="J8"/>
  <c r="J9"/>
  <c r="J10"/>
  <c r="J11"/>
  <c r="J12"/>
  <c r="J6"/>
  <c r="I13"/>
  <c r="O3"/>
  <c r="H34" i="3"/>
  <c r="G7" i="2"/>
  <c r="O10" i="6" l="1"/>
  <c r="Q10" s="1"/>
  <c r="P10"/>
  <c r="P19"/>
  <c r="O19"/>
  <c r="Q17"/>
  <c r="Q18"/>
  <c r="Q8"/>
  <c r="Q9"/>
  <c r="H20" i="3"/>
  <c r="H22" s="1"/>
  <c r="H27"/>
  <c r="H29" s="1"/>
  <c r="Q19" i="6" l="1"/>
  <c r="G100" i="1"/>
  <c r="G4" i="2" l="1"/>
</calcChain>
</file>

<file path=xl/sharedStrings.xml><?xml version="1.0" encoding="utf-8"?>
<sst xmlns="http://schemas.openxmlformats.org/spreadsheetml/2006/main" count="2243" uniqueCount="245">
  <si>
    <t>Problema</t>
  </si>
  <si>
    <t>Conseqüència</t>
  </si>
  <si>
    <t>N</t>
  </si>
  <si>
    <t>PAS</t>
  </si>
  <si>
    <t>Àmbit</t>
  </si>
  <si>
    <t>Guia</t>
  </si>
  <si>
    <t>Disseny</t>
  </si>
  <si>
    <t>Es concentra un gran volum de pràctiques i estudiants al mateix temps</t>
  </si>
  <si>
    <t>Execució</t>
  </si>
  <si>
    <t>Origen</t>
  </si>
  <si>
    <t>Impacte</t>
  </si>
  <si>
    <t>Es prepara una pràctica sense guió específic</t>
  </si>
  <si>
    <t>Procés</t>
  </si>
  <si>
    <t>Recursos</t>
  </si>
  <si>
    <t>i no està clar què és el que s'ha de preparar (és interpretable)</t>
  </si>
  <si>
    <t>La interacció entre el PDI i el PAS no flueix bé</t>
  </si>
  <si>
    <t>i dóna problemes d'execució de les pràctiques</t>
  </si>
  <si>
    <t>El PAS no és convidat a participar en el procés de disseny de les pràctiques</t>
  </si>
  <si>
    <t>És un problema ?</t>
  </si>
  <si>
    <t>Nivell</t>
  </si>
  <si>
    <t>Rellevant</t>
  </si>
  <si>
    <t>Moderat</t>
  </si>
  <si>
    <t xml:space="preserve">Si surt un imprevist durant la pràctica, perquè no s'ha tingut en compte al PAS, </t>
  </si>
  <si>
    <t>es trasllada al PAS la resolució del problema, generant situacions d'estrès i pèrdua de qualitat de servei</t>
  </si>
  <si>
    <t>La manca de compliment dels criteris de riscos laborals</t>
  </si>
  <si>
    <t>fa que s'hagi de re-dissenyar</t>
  </si>
  <si>
    <t>La manca de contemplació dels costos d'una pràctica</t>
  </si>
  <si>
    <t>Input</t>
  </si>
  <si>
    <t>PDI</t>
  </si>
  <si>
    <t>Els estudiants no disposen de permisos d'administrador (durant les pràctiques)</t>
  </si>
  <si>
    <t>impedeix la realització d'algunes pràctiques molt interessants</t>
  </si>
  <si>
    <t>La impossibilitat d'instal·lar software (i realitzar la seva configuració)  durant el quadrimestre</t>
  </si>
  <si>
    <t>impedeix la realització d'algunes pràctiques molt determinades</t>
  </si>
  <si>
    <t xml:space="preserve">impedeix la realització d'algunes pràctiques </t>
  </si>
  <si>
    <t>Cat</t>
  </si>
  <si>
    <t>PDI/PAS</t>
  </si>
  <si>
    <t>Els equipaments que no funcionen o deixen de funcionar no es reparen immediatament</t>
  </si>
  <si>
    <t>Avaluació</t>
  </si>
  <si>
    <t>Quan s'assignen les contrasenyes, als estudiants, no se les saben</t>
  </si>
  <si>
    <t>perden temps que no dediquen a la realització de la pràctica</t>
  </si>
  <si>
    <t>Quan s'instal·len les imatges de Linux i W a les aules, la de Linux s'atura amb el salvapantalles</t>
  </si>
  <si>
    <t>Els estudiants arriben tard a les pràctiques</t>
  </si>
  <si>
    <t>Alguns estudiants que no assisteixen a les pràctiques, les lliuren</t>
  </si>
  <si>
    <t>és difícil saber si les han fet ells</t>
  </si>
  <si>
    <t>Els estudiants lliuren les pràctiques fora de termini</t>
  </si>
  <si>
    <t>fa que sigui difícil avaluar-les (han tingut més temps i poden haver copiat)</t>
  </si>
  <si>
    <t>Els professors no disposen de permisos d'administrador (durant les pràctiques)</t>
  </si>
  <si>
    <t>no podem limitar què es pot fer i es fan coses més complicades i feixugues que les necessàries</t>
  </si>
  <si>
    <t>Poca dedicació de l'estudiantat</t>
  </si>
  <si>
    <t>que fa que no aprofitin les pràctiques</t>
  </si>
  <si>
    <t>Mals resultats de les pràctiques amb enunciats oberts</t>
  </si>
  <si>
    <t>que no permet una avaluació correcta de les pràctiques</t>
  </si>
  <si>
    <t>INT</t>
  </si>
  <si>
    <t>fent que posem més d'un estudiant per PC</t>
  </si>
  <si>
    <t>Alguns projectors no es veuen bé</t>
  </si>
  <si>
    <t>el que provoca que fem avaluacions més curtes i fer-ne dues en una única sessió</t>
  </si>
  <si>
    <t>fet que complica el desenvolupament de les pràctiques</t>
  </si>
  <si>
    <t>Els estudiants viuen al món del twitter</t>
  </si>
  <si>
    <t>Els espais de treball no són els idonis</t>
  </si>
  <si>
    <t>fet que complica el desenvolupament de la relació entre el professor i l'estudiant</t>
  </si>
  <si>
    <t>Els estudiants fan servir els laboratoris per mirar-se la teoria</t>
  </si>
  <si>
    <t>Els estudiants no segueixen el treball entre sessions de pràctiques</t>
  </si>
  <si>
    <t>i no se'n recorden d'allò que van fer en la prèvia impossibilitant l'aprofitament del temps disponible</t>
  </si>
  <si>
    <t>Els estudiants no tenen prou comprensió lectora  (els hi costa contrastar solucions obertes)</t>
  </si>
  <si>
    <t>La manca d'una segona assignatura per entendre el perquè de tot plegat</t>
  </si>
  <si>
    <t>fet que complica el desenvolupament de tot</t>
  </si>
  <si>
    <t>Els estudiants no tenen esperit critic per autoavaluació ni entendre la nota (els hi sembla tómbola)</t>
  </si>
  <si>
    <t>El nombre d'estudiants olscil·la molt entre pràctiques (no tenim informació de quants hi haurà)</t>
  </si>
  <si>
    <t>fent difícil que sigui possible atrandre'ls bé quan en són molts i resentit el nivell de qualitat</t>
  </si>
  <si>
    <t>No saber quants grups de pràctiques s'obriran (no se sap quants repetiran assignatura)</t>
  </si>
  <si>
    <t>genera heterogeneitat i resultats diferents a les pràctiques</t>
  </si>
  <si>
    <t>dificulten que la pràctica estigui ben sincronitzada amb la teoria</t>
  </si>
  <si>
    <t xml:space="preserve">Els canvis inesperats en el calendari acadèmic </t>
  </si>
  <si>
    <t>Les aules informàtiques no són homogenies (de 12, 16 i 20 PCs)</t>
  </si>
  <si>
    <t>fet que complica el desenvolupament de les pràctiques (cal acumular estudiants en un únic PC o estació)</t>
  </si>
  <si>
    <t>Hi ha PCs que no funcionen o que s'avarien inesperadament</t>
  </si>
  <si>
    <t>Hi ha PCs amb maquinari antic</t>
  </si>
  <si>
    <t xml:space="preserve"> fet que complica l'aprofitament de les pràctiques perquè cal adaptar-les al maquinari</t>
  </si>
  <si>
    <t>Els estudiants no finalitzen les pràctiques o no les fan totes</t>
  </si>
  <si>
    <t>fet que complica l'aprofitament de les pràctiques i l'aprofitament de l'aprenentatge</t>
  </si>
  <si>
    <t>fent que es doni la pràctica abans que s'hagi explicat la teoria i que no li treguin tot el suc</t>
  </si>
  <si>
    <t xml:space="preserve">Un informe de grup </t>
  </si>
  <si>
    <t>fa dificil valorar el treball individual</t>
  </si>
  <si>
    <t>Els enunciats de les pràctiques no són engrescadors o guins massa pautats</t>
  </si>
  <si>
    <t xml:space="preserve">no els llegeixen o s'aborreixen i converteixen l'objectiu en lliurar el resultat en lloc d'aprendre </t>
  </si>
  <si>
    <t>Poc pes de l'activitat del laboratori en la nota final</t>
  </si>
  <si>
    <t>que fa que no les prenguin seriosament</t>
  </si>
  <si>
    <t xml:space="preserve">Asincronia teoria-pràctica. El moment de portar a terme les pràctiques és rigid </t>
  </si>
  <si>
    <t>fet que complica el desenvolupament de tot perquè repeteixen les errades</t>
  </si>
  <si>
    <t>En grups nombrosos, cal separar-los en subgrups i això fa que</t>
  </si>
  <si>
    <t>alguns no hagin vist encara la teoria, s'hagi d'explicar i es perdi temps de la pràctica</t>
  </si>
  <si>
    <t>que dificulten la dedicació a tothom</t>
  </si>
  <si>
    <t>La rubrica conté subjectivitat que fa que quan hi ha intervenció de diferents professors</t>
  </si>
  <si>
    <t xml:space="preserve"> pot fer que la nota no estigui ben balancejada (professors durs i tous)</t>
  </si>
  <si>
    <t>fet que fa que no tinguin cura dels mitjans al seu abast i amb risc d'accident elevat</t>
  </si>
  <si>
    <t>Excés de dubtes dels alumnes en la fase inicial de les pràctiques</t>
  </si>
  <si>
    <t>fa que es perd el fil de l’assignatura, l’estudiant perd interès en l’aprenentatge i no obtenen la nota esperada</t>
  </si>
  <si>
    <t>El PAS de serveis de l’escola té contractes de jornada partida</t>
  </si>
  <si>
    <t xml:space="preserve"> fet que fa que no hi ha cap tècnic de torn de tarda. </t>
  </si>
  <si>
    <t>L'accés lliure a les aules en hores que no hi ha docència</t>
  </si>
  <si>
    <t xml:space="preserve">avantatge a priori pels estudiants, fa que hagi més avaries/problemes a les hores de docència </t>
  </si>
  <si>
    <t xml:space="preserve"> fa que els usuaris que arriben després es trobin amb el problema i que s’allargui en el temps sense ser resolt</t>
  </si>
  <si>
    <t>En acabar el curs, fem una crida al PDI per a que demanin quins programes volen als PCs pel proper curs</t>
  </si>
  <si>
    <t>no tothom respon a aquesta petició i, llavors, no s'actualitzen i s'ha de fer quan ja han començat les pràctiques</t>
  </si>
  <si>
    <t>Un cop tenim els programes instal·lats, demanem al PDI que facin proves per detectar problemes però no es fan</t>
  </si>
  <si>
    <t>fet que fa que es detectin els problemes amb el curs iniciat, torna a ser un problema per l’alta ocupació de les aules</t>
  </si>
  <si>
    <t>Demanem que, en assignar els horaris d’ocupació de les aules inf., deixin almenys una franja lliure  per reparacions</t>
  </si>
  <si>
    <t>al no fer-se, és difícil trobar un moment per arreglar-ho sense interrompre la docència</t>
  </si>
  <si>
    <t>Per avaluar individualment, calen 20 PCs i n'hi ha pocs</t>
  </si>
  <si>
    <t>Les aules informàtiques estan sobrecarregades, en lloc de deixar algun pc lliure</t>
  </si>
  <si>
    <t>Molts usuaris, no fan cas dels cartells que diuen que no toquin el cablejat, ho toquen, ho espatllen</t>
  </si>
  <si>
    <t>fet que fa que les pràctiques posteriros i la docència s’endarrereixen</t>
  </si>
  <si>
    <t>Els estudiants no tenen els coneixements previs necessaris</t>
  </si>
  <si>
    <t>fet que fa quehagin de demanar suport continuament</t>
  </si>
  <si>
    <t>Limitació en la disponibilitat del PAS al estar assignat a una UTG general</t>
  </si>
  <si>
    <t>fet que genera una menor disponibilitat de persones PAS amb coneixements específics</t>
  </si>
  <si>
    <t>que fa que s’han de fer les pràctiques només amb el material existent</t>
  </si>
  <si>
    <t>Responsabilitat creixent en cas d’accident o bé incidents</t>
  </si>
  <si>
    <t>que fa que el PDI vegi la perillositat personal d’afrontar pràctiques amb cert risc (elèctric i de destrucció d'aparell)</t>
  </si>
  <si>
    <t>Grups nombrosos d'estudiants (per lloc de treball)</t>
  </si>
  <si>
    <t>Falta d'equips a les aules (estacions amb 8 estudiants quan estan pensades per 4) o equips obsolets</t>
  </si>
  <si>
    <t>Excessiu nombre d’estudiants per lloc de treball</t>
  </si>
  <si>
    <t>Impossibilitat d’un seguiment individual correcte</t>
  </si>
  <si>
    <t>que fa que les pràctiques no es modifiquen/actualitzen</t>
  </si>
  <si>
    <t>La utilització d'equipaments diferents/no homogenis durant les pràctiques (alguns fan servir el seu portàtil)</t>
  </si>
  <si>
    <t>que fa que endarrereixi el començament de les pràctiques i en dificulta la normal realització</t>
  </si>
  <si>
    <t>Falta d'un protocol de manteniment general dels equips i general de laboratori (material, instruments i PCs)</t>
  </si>
  <si>
    <t>Falta d’ordenació del material de pràctiques que utilitzen els alumnes i que es guarda en els armaris</t>
  </si>
  <si>
    <t>Els laboratoris s’organitzen sense que el PDI sigui consultat, ni informat, del sistema organitzatiu que es duu a terme</t>
  </si>
  <si>
    <t>que fa que hi hagi una organització inadequada dels llocs de treball o no homogenis per fer bé les pràctiques</t>
  </si>
  <si>
    <t>que fa que la següent pràctica es resenteixi</t>
  </si>
  <si>
    <t>Desordre i pèrdua de components per part dels estudiants</t>
  </si>
  <si>
    <t>Rúbrica no fiable</t>
  </si>
  <si>
    <t>Enfocament inadequat</t>
  </si>
  <si>
    <t>Programació incorrecta</t>
  </si>
  <si>
    <t>No és un problema en sí mateix; ho és si no és el que volem que passi (Req vs Esp -manca de control-)</t>
  </si>
  <si>
    <r>
      <t>La pràctica no dóna els resultats esperats (</t>
    </r>
    <r>
      <rPr>
        <b/>
        <sz val="10"/>
        <color theme="0"/>
        <rFont val="Trebuchet MS"/>
        <family val="2"/>
      </rPr>
      <t>imprevissible</t>
    </r>
    <r>
      <rPr>
        <sz val="10"/>
        <color theme="0"/>
        <rFont val="Trebuchet MS"/>
        <family val="2"/>
      </rPr>
      <t>)</t>
    </r>
  </si>
  <si>
    <t>Contingència incontrolable i difícil de preveure i controlar fins que passa</t>
  </si>
  <si>
    <t>Falta de predisposició del personal STLabs a l’hora de proporcionar ajut a la confecció física de les pràctiques</t>
  </si>
  <si>
    <t>fet que fa que no surti bé i s'ha de tornar a refer</t>
  </si>
  <si>
    <t>Baix</t>
  </si>
  <si>
    <t>que fan que els espais s'hagin de preparar i netejar per tornar-los a utilitzar a posteriori</t>
  </si>
  <si>
    <t>fa que s'hagi de re-dissenyar la pràctica</t>
  </si>
  <si>
    <t>fet que fa que, qualsevol problema detectat en aquest horari sense personal, queda sense solució</t>
  </si>
  <si>
    <t>fet que fa que, de vegades, no hi capiga tothom</t>
  </si>
  <si>
    <t>fet que fa que fer reparacions in situ sigui molt complicat</t>
  </si>
  <si>
    <t>fet que fa que, si no hi ha aules, obertura edifici i software/hardware per fer-ho, difícilment tothom podrà acabar-les</t>
  </si>
  <si>
    <t>La pràctica, el material, l'equipament, l'espai és "meu"</t>
  </si>
  <si>
    <t>fet que dificulta compartir recursos i obliga a doblar-los (no afecta a 'estudiant però si al pressupost)</t>
  </si>
  <si>
    <t>Quan troben un problema al laboratori, els usuaris no el comuniquen als STLabs si poden continuar la pràctica</t>
  </si>
  <si>
    <t xml:space="preserve">L'horari de docència, no s’ajusta l'horari de disponibilitat del personal TIC </t>
  </si>
  <si>
    <t>Es realitzen pràctiques que necessiten més hores per fer-les que les hores assignades (2 hores)</t>
  </si>
  <si>
    <t>El PAS no està format en totes les titulacions que s'imparteixen</t>
  </si>
  <si>
    <t>fet que fa que no es puguin resoldre les qüestions específiques d'estudiants i professors</t>
  </si>
  <si>
    <t xml:space="preserve">La demanda de material o muntatge de pràctiques o de noves pràctiques es fa amb tan poc temps </t>
  </si>
  <si>
    <t>que no dóna temps a comprar o muntar la pràctica (sobretot en les primeres sessions)</t>
  </si>
  <si>
    <t>fa que s'endarrereixi i/o dificulti l'execució de la pràctica</t>
  </si>
  <si>
    <t>La disparitat de criteris amb el PDI (quan hi ha més d'un professor) pel disseny/execució d'una pràctica</t>
  </si>
  <si>
    <t>La manca d'actualització d'una pràctica (tecnologia/software/enfocament obsolet)</t>
  </si>
  <si>
    <t>fa que sigui irrealitzable, generi problemes de seguretat o sigui de dubtosa utilitat</t>
  </si>
  <si>
    <t>Els estudiants fan el que diu el paper i no raonen el que fan</t>
  </si>
  <si>
    <t>cosa que fa que la pràctica no serveixi per a la utilitat prevista</t>
  </si>
  <si>
    <t xml:space="preserve">i, si hi ha limitacions, com ara tècniques o econòmiques, pot dificultar o, fins i tot, impossibilitar-la o dificultar-la molt </t>
  </si>
  <si>
    <t xml:space="preserve">En el disseny de les pràctiques no es té en compte eines/recursos utilitzades en altres assignatures o disponibles actualment </t>
  </si>
  <si>
    <t>fa que s’han d’instal·lar programari diferent (cost llicències, hores de treball i capacitat de disc ) o actuar a correcuita</t>
  </si>
  <si>
    <t>Per facilitar les pràctiques dels estudiants, tots fan servir els mateixos instruments</t>
  </si>
  <si>
    <t>cosa que fa que no sàpiguen utilitzar altres aparells diferents</t>
  </si>
  <si>
    <t>Total</t>
  </si>
  <si>
    <t>La copia per part dels estudiants</t>
  </si>
  <si>
    <t xml:space="preserve">que fa que no entrin ganes de preparar pràctiques </t>
  </si>
  <si>
    <t>que fa que no entrin ganes de preparar pràctiques (no experimento amb nous conceptes)</t>
  </si>
  <si>
    <t>No hi ha un suport específic per fer pràctiques "de prova", experimentant en noves pràctiques</t>
  </si>
  <si>
    <t>No existeix coordinació amb altres serveis, ni amb altres professors, ni amb el centre</t>
  </si>
  <si>
    <t>que fa que no entrin ganes de preparar pràctiques</t>
  </si>
  <si>
    <t>No hi política d’escola ni de titulació sobre les pràctiques (ex: farem pràctiques de.... que es que es requereix a l’industria)</t>
  </si>
  <si>
    <t xml:space="preserve">que fa que les pràctiques siguin inconnexes (no sabem si ja ho han vist, si ho veuran) </t>
  </si>
  <si>
    <t>que fa que costi molt dur a terme la posada en marxa d’una pràctica i no es preparin noves</t>
  </si>
  <si>
    <t>Costa molt coordinar-se amb els STL (no estan als laboratoris, tenen poca disponibilitat i no hi ha un espai per deixar les pràctiques)</t>
  </si>
  <si>
    <t>El personal STL no entén per a que serveix la pràctica</t>
  </si>
  <si>
    <t>Moltes vegades els equips que es compren o es reparen no tinguin la funcionalitat o la perdin</t>
  </si>
  <si>
    <t>Ens imposen un protocol que no ens serveix per impartir la docència de pràctiques</t>
  </si>
  <si>
    <t>que fa que es faci el que es pot, però no el que s’ha de fer</t>
  </si>
  <si>
    <t xml:space="preserve">No valorem si el STL fan bé la feina </t>
  </si>
  <si>
    <t>fet que genra que els tècnics que fan la feina, a vegades la facin per obligació rutinària (altres vegades ho fan molt bé)</t>
  </si>
  <si>
    <t>Tenim un suport deficient per part d’Atenea en l’avaluació a partir de qüestionaris a resoldre al Campus Digital</t>
  </si>
  <si>
    <t>que genera queixes per part dels estudiants en la resolució dels qüestionaris dirigides al professorat</t>
  </si>
  <si>
    <t>No hi ha instruments per valorar la pràctica des de la perspectiva dels estudiants</t>
  </si>
  <si>
    <t>que genera que no coneixem com es pot simplificar i fer-la més útil per a l’aprenentatge real</t>
  </si>
  <si>
    <t xml:space="preserve">que fa que sigui necessari tenir una bateria de modificacions als informes i altres aspectes que ho impedeixin </t>
  </si>
  <si>
    <t>Falta d'un catàleg de serveis amb un inventari de recursos materials disponibles</t>
  </si>
  <si>
    <t>No hi ha un protocol d'avaluació de les pràctiques (No fem una reflexió general de com van les pràctiques)</t>
  </si>
  <si>
    <t>la qual cosa fa que s'arrosseguin els problemes durant anys i que no les millorem</t>
  </si>
  <si>
    <t>No hi ha una política per avaluar les pràctiques (dificultat per avaluar si s'han assolit els objectius de la pràctica)</t>
  </si>
  <si>
    <t>complica saber si s'han assolit els objectius docents previstos i fa que cadascú faci el que vol o pot</t>
  </si>
  <si>
    <t>Manca de política</t>
  </si>
  <si>
    <t>L'horari limita el suport tècnic que tenim disponible (a la tarda no hi ha suport PAS ni accés a les eines)</t>
  </si>
  <si>
    <t>condicionant el funcionament normal de les pràctiques; bàsicament a la tarda perquè estem sols i sense suport ni material</t>
  </si>
  <si>
    <t>Els equips i eines no tenen el control necessari per mantenir el bon ús quotidià (manteniment correctiu i preventiu)</t>
  </si>
  <si>
    <t>fa que l'espai de treball està desordenat i falten eines o no es troben on tindrien que estar i s'endarrereixin les pràctiques</t>
  </si>
  <si>
    <t>La limitació de la previsió de fons (i bloqueig de recursos) pel desenvolupament de noves pràctiques</t>
  </si>
  <si>
    <t>impedeix la realització d'algunes pràctiques o donarà problemes al dia següent</t>
  </si>
  <si>
    <t>s'han d'adequar als recursos les pràctiques i no poden crear-se de noves</t>
  </si>
  <si>
    <t>Els recursos existents (no nova adquisició de recrusos) condicionen les pràctiques i/o noves pràctiques</t>
  </si>
  <si>
    <t>Totes les pràctiques es fan emprant la mateixa eina experimental</t>
  </si>
  <si>
    <t>que genera avorriment i desmotivació</t>
  </si>
  <si>
    <t>La manipulació incorrecta dels equips</t>
  </si>
  <si>
    <t>fa que hi hagi avaries</t>
  </si>
  <si>
    <t>Hi ha desordre a l'hora de recollir i desar el material de les pràctiques</t>
  </si>
  <si>
    <t>que genera que l'arminari del material estigui desorganitzat</t>
  </si>
  <si>
    <t xml:space="preserve">L'avaluació IN-SITU en grups molt grans </t>
  </si>
  <si>
    <t xml:space="preserve">genera informes d'avaluació mal acabats </t>
  </si>
  <si>
    <t>Enfocament pràctiques</t>
  </si>
  <si>
    <t xml:space="preserve">Poca preparació i diversificació de  noves pràctiques </t>
  </si>
  <si>
    <t>fet que fa que es treballi poc en la introducció de noves pràctiques i ens desmotivem</t>
  </si>
  <si>
    <t>que dificulten la dedicació a tothom i afebleixen l'aprenentatge</t>
  </si>
  <si>
    <t>Hi ha PCs i/o eines que no funcionen o que s'avarien inesperadament</t>
  </si>
  <si>
    <t>11 problemes més identificats</t>
  </si>
  <si>
    <t>tenint en compte només els que impliquen clarament recursos</t>
  </si>
  <si>
    <t>6 aportcions per participant</t>
  </si>
  <si>
    <t>Horari</t>
  </si>
  <si>
    <t>PE</t>
  </si>
  <si>
    <t>P</t>
  </si>
  <si>
    <t>PLE</t>
  </si>
  <si>
    <t>PL</t>
  </si>
  <si>
    <t>L</t>
  </si>
  <si>
    <t>E</t>
  </si>
  <si>
    <t>Esc</t>
  </si>
  <si>
    <t>Interacció</t>
  </si>
  <si>
    <t>Estudiants</t>
  </si>
  <si>
    <t>Escola</t>
  </si>
  <si>
    <t>PAS (L)</t>
  </si>
  <si>
    <t>PDI Esc</t>
  </si>
  <si>
    <t>PDI PAS (PL)</t>
  </si>
  <si>
    <t>TOTAL</t>
  </si>
  <si>
    <t>%</t>
  </si>
  <si>
    <t>No conversió de req en esp de servei</t>
  </si>
  <si>
    <t>Manca de recursos per absorvir la demanda</t>
  </si>
  <si>
    <t>impossibilitat de millorar-les/optimitzar-les</t>
  </si>
  <si>
    <t>D</t>
  </si>
  <si>
    <t>A</t>
  </si>
  <si>
    <t>ACUMULANT TOTES LES APORTACIONS (156)</t>
  </si>
  <si>
    <t>SENSE ACUMULAR</t>
  </si>
  <si>
    <t>ACUMULANT</t>
  </si>
  <si>
    <t>n</t>
  </si>
  <si>
    <r>
      <t>La pràctica no dóna els resultats esperats (</t>
    </r>
    <r>
      <rPr>
        <b/>
        <sz val="12"/>
        <color theme="0"/>
        <rFont val="Trebuchet MS"/>
        <family val="2"/>
      </rPr>
      <t>imprevissible</t>
    </r>
    <r>
      <rPr>
        <sz val="12"/>
        <color theme="0"/>
        <rFont val="Trebuchet MS"/>
        <family val="2"/>
      </rPr>
      <t>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</si>
</sst>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44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FF0000"/>
      <name val="Trebuchet MS"/>
      <family val="2"/>
    </font>
    <font>
      <b/>
      <sz val="10"/>
      <color theme="5" tint="0.3999755851924192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color theme="4" tint="-0.499984740745262"/>
      <name val="Trebuchet MS"/>
      <family val="2"/>
    </font>
    <font>
      <sz val="11"/>
      <color theme="9" tint="-0.249977111117893"/>
      <name val="Trebuchet MS"/>
      <family val="2"/>
    </font>
    <font>
      <sz val="11"/>
      <color theme="5" tint="-0.249977111117893"/>
      <name val="Trebuchet MS"/>
      <family val="2"/>
    </font>
    <font>
      <sz val="10"/>
      <color rgb="FF000000"/>
      <name val="Trebuchet MS"/>
      <family val="2"/>
    </font>
    <font>
      <sz val="16"/>
      <color theme="1"/>
      <name val="Trebuchet MS"/>
      <family val="2"/>
    </font>
    <font>
      <b/>
      <sz val="16"/>
      <color rgb="FFFF0000"/>
      <name val="Trebuchet MS"/>
      <family val="2"/>
    </font>
    <font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rgb="FF00B050"/>
      <name val="Trebuchet MS"/>
      <family val="2"/>
    </font>
    <font>
      <b/>
      <sz val="16"/>
      <color theme="0"/>
      <name val="Trebuchet MS"/>
      <family val="2"/>
    </font>
    <font>
      <b/>
      <sz val="16"/>
      <color rgb="FFFFC000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4"/>
      <color theme="5" tint="-0.249977111117893"/>
      <name val="Trebuchet MS"/>
      <family val="2"/>
    </font>
    <font>
      <b/>
      <sz val="14"/>
      <color rgb="FFFF0000"/>
      <name val="Trebuchet MS"/>
      <family val="2"/>
    </font>
    <font>
      <sz val="13"/>
      <color theme="1"/>
      <name val="Trebuchet MS"/>
      <family val="2"/>
    </font>
    <font>
      <sz val="15"/>
      <color theme="1"/>
      <name val="Trebuchet MS"/>
      <family val="2"/>
    </font>
    <font>
      <b/>
      <sz val="15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0"/>
      <name val="Trebuchet MS"/>
      <family val="2"/>
    </font>
    <font>
      <b/>
      <sz val="20"/>
      <color theme="0"/>
      <name val="Trebuchet MS"/>
      <family val="2"/>
    </font>
    <font>
      <sz val="20"/>
      <color theme="0"/>
      <name val="Trebuchet MS"/>
      <family val="2"/>
    </font>
    <font>
      <sz val="20"/>
      <color rgb="FFFF0000"/>
      <name val="Trebuchet MS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sz val="11"/>
      <name val="Trebuchet MS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b/>
      <sz val="12"/>
      <color rgb="FFFF0000"/>
      <name val="Trebuchet MS"/>
      <family val="2"/>
    </font>
    <font>
      <sz val="12"/>
      <color rgb="FF000000"/>
      <name val="Trebuchet MS"/>
      <family val="2"/>
    </font>
    <font>
      <sz val="14"/>
      <color theme="4" tint="-0.499984740745262"/>
      <name val="Trebuchet MS"/>
      <family val="2"/>
    </font>
    <font>
      <sz val="14"/>
      <color theme="9" tint="-0.249977111117893"/>
      <name val="Trebuchet MS"/>
      <family val="2"/>
    </font>
    <font>
      <sz val="14"/>
      <color theme="0"/>
      <name val="Trebuchet MS"/>
      <family val="2"/>
    </font>
    <font>
      <sz val="14"/>
      <color rgb="FF000000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1" fillId="0" borderId="5" xfId="0" applyFont="1" applyBorder="1"/>
    <xf numFmtId="0" fontId="1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3" fillId="6" borderId="5" xfId="0" applyFont="1" applyFill="1" applyBorder="1"/>
    <xf numFmtId="0" fontId="3" fillId="5" borderId="5" xfId="0" applyFont="1" applyFill="1" applyBorder="1"/>
    <xf numFmtId="0" fontId="3" fillId="10" borderId="5" xfId="0" applyFont="1" applyFill="1" applyBorder="1"/>
    <xf numFmtId="0" fontId="3" fillId="8" borderId="5" xfId="0" applyFont="1" applyFill="1" applyBorder="1"/>
    <xf numFmtId="0" fontId="3" fillId="9" borderId="5" xfId="0" applyFont="1" applyFill="1" applyBorder="1"/>
    <xf numFmtId="0" fontId="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15" fillId="11" borderId="5" xfId="0" applyFont="1" applyFill="1" applyBorder="1" applyAlignment="1">
      <alignment horizontal="center"/>
    </xf>
    <xf numFmtId="0" fontId="16" fillId="12" borderId="5" xfId="0" applyFont="1" applyFill="1" applyBorder="1"/>
    <xf numFmtId="0" fontId="16" fillId="11" borderId="5" xfId="0" applyFont="1" applyFill="1" applyBorder="1"/>
    <xf numFmtId="0" fontId="18" fillId="0" borderId="5" xfId="0" applyFont="1" applyBorder="1" applyAlignment="1">
      <alignment horizontal="center"/>
    </xf>
    <xf numFmtId="0" fontId="17" fillId="12" borderId="5" xfId="0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13" borderId="11" xfId="0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14" borderId="13" xfId="0" applyFont="1" applyFill="1" applyBorder="1" applyAlignment="1">
      <alignment horizontal="center" vertical="center"/>
    </xf>
    <xf numFmtId="0" fontId="19" fillId="14" borderId="14" xfId="0" applyFont="1" applyFill="1" applyBorder="1" applyAlignment="1">
      <alignment horizontal="center" vertical="center"/>
    </xf>
    <xf numFmtId="0" fontId="3" fillId="0" borderId="5" xfId="0" applyFont="1" applyBorder="1" applyAlignment="1"/>
    <xf numFmtId="0" fontId="6" fillId="7" borderId="5" xfId="0" applyFont="1" applyFill="1" applyBorder="1"/>
    <xf numFmtId="0" fontId="17" fillId="11" borderId="5" xfId="0" applyFont="1" applyFill="1" applyBorder="1"/>
    <xf numFmtId="0" fontId="3" fillId="15" borderId="5" xfId="0" applyFont="1" applyFill="1" applyBorder="1"/>
    <xf numFmtId="0" fontId="3" fillId="15" borderId="5" xfId="0" applyFont="1" applyFill="1" applyBorder="1" applyAlignment="1"/>
    <xf numFmtId="0" fontId="2" fillId="0" borderId="10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1" fillId="0" borderId="11" xfId="0" applyFont="1" applyBorder="1"/>
    <xf numFmtId="0" fontId="2" fillId="16" borderId="3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/>
    </xf>
    <xf numFmtId="0" fontId="9" fillId="16" borderId="9" xfId="0" applyFont="1" applyFill="1" applyBorder="1" applyAlignment="1">
      <alignment horizontal="center"/>
    </xf>
    <xf numFmtId="0" fontId="3" fillId="16" borderId="9" xfId="0" applyFont="1" applyFill="1" applyBorder="1"/>
    <xf numFmtId="0" fontId="4" fillId="16" borderId="9" xfId="0" applyFont="1" applyFill="1" applyBorder="1" applyAlignment="1">
      <alignment horizontal="center"/>
    </xf>
    <xf numFmtId="0" fontId="1" fillId="16" borderId="4" xfId="0" applyFont="1" applyFill="1" applyBorder="1"/>
    <xf numFmtId="0" fontId="20" fillId="16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2" fillId="2" borderId="0" xfId="0" applyNumberFormat="1" applyFont="1" applyFill="1" applyAlignment="1">
      <alignment horizontal="center"/>
    </xf>
    <xf numFmtId="0" fontId="23" fillId="0" borderId="5" xfId="0" applyFont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5" fillId="0" borderId="0" xfId="0" applyFont="1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8" fillId="17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13" borderId="5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1" fillId="13" borderId="6" xfId="0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horizontal="center" vertical="center"/>
    </xf>
    <xf numFmtId="0" fontId="30" fillId="13" borderId="7" xfId="0" applyFont="1" applyFill="1" applyBorder="1" applyAlignment="1">
      <alignment horizontal="center" vertical="center"/>
    </xf>
    <xf numFmtId="164" fontId="31" fillId="13" borderId="8" xfId="0" applyNumberFormat="1" applyFont="1" applyFill="1" applyBorder="1" applyAlignment="1">
      <alignment horizontal="center" vertical="center"/>
    </xf>
    <xf numFmtId="0" fontId="31" fillId="13" borderId="3" xfId="0" applyFont="1" applyFill="1" applyBorder="1" applyAlignment="1">
      <alignment horizontal="center" vertical="center"/>
    </xf>
    <xf numFmtId="0" fontId="31" fillId="13" borderId="9" xfId="0" applyFont="1" applyFill="1" applyBorder="1" applyAlignment="1">
      <alignment horizontal="center" vertical="center"/>
    </xf>
    <xf numFmtId="164" fontId="31" fillId="13" borderId="4" xfId="0" applyNumberFormat="1" applyFont="1" applyFill="1" applyBorder="1" applyAlignment="1">
      <alignment horizontal="center" vertical="center"/>
    </xf>
    <xf numFmtId="164" fontId="32" fillId="13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11" borderId="5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164" fontId="7" fillId="15" borderId="5" xfId="0" applyNumberFormat="1" applyFont="1" applyFill="1" applyBorder="1" applyAlignment="1">
      <alignment horizontal="center" vertical="center"/>
    </xf>
    <xf numFmtId="164" fontId="7" fillId="15" borderId="9" xfId="0" applyNumberFormat="1" applyFont="1" applyFill="1" applyBorder="1" applyAlignment="1">
      <alignment horizontal="center" vertical="center"/>
    </xf>
    <xf numFmtId="164" fontId="7" fillId="11" borderId="5" xfId="0" applyNumberFormat="1" applyFont="1" applyFill="1" applyBorder="1" applyAlignment="1">
      <alignment horizontal="center" vertical="center"/>
    </xf>
    <xf numFmtId="164" fontId="7" fillId="11" borderId="9" xfId="0" applyNumberFormat="1" applyFont="1" applyFill="1" applyBorder="1" applyAlignment="1">
      <alignment horizontal="center" vertical="center"/>
    </xf>
    <xf numFmtId="0" fontId="34" fillId="17" borderId="8" xfId="0" applyFont="1" applyFill="1" applyBorder="1" applyAlignment="1">
      <alignment horizontal="center" vertical="center"/>
    </xf>
    <xf numFmtId="9" fontId="34" fillId="17" borderId="4" xfId="0" applyNumberFormat="1" applyFont="1" applyFill="1" applyBorder="1" applyAlignment="1">
      <alignment horizontal="center"/>
    </xf>
    <xf numFmtId="0" fontId="34" fillId="17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/>
    </xf>
    <xf numFmtId="0" fontId="9" fillId="18" borderId="5" xfId="0" applyFont="1" applyFill="1" applyBorder="1" applyAlignment="1">
      <alignment horizontal="center"/>
    </xf>
    <xf numFmtId="0" fontId="35" fillId="10" borderId="5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" fillId="0" borderId="0" xfId="0" applyFont="1" applyFill="1"/>
    <xf numFmtId="0" fontId="3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/>
    </xf>
    <xf numFmtId="9" fontId="34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9" fillId="18" borderId="15" xfId="0" applyFont="1" applyFill="1" applyBorder="1" applyAlignment="1">
      <alignment horizontal="center"/>
    </xf>
    <xf numFmtId="0" fontId="34" fillId="17" borderId="1" xfId="0" applyFont="1" applyFill="1" applyBorder="1" applyAlignment="1">
      <alignment horizontal="center" vertical="center"/>
    </xf>
    <xf numFmtId="0" fontId="34" fillId="17" borderId="6" xfId="0" applyFont="1" applyFill="1" applyBorder="1" applyAlignment="1">
      <alignment horizontal="center" vertical="center"/>
    </xf>
    <xf numFmtId="0" fontId="34" fillId="17" borderId="2" xfId="0" applyFont="1" applyFill="1" applyBorder="1" applyAlignment="1">
      <alignment horizontal="center" vertical="center"/>
    </xf>
    <xf numFmtId="0" fontId="34" fillId="17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6" fillId="0" borderId="5" xfId="0" applyFont="1" applyBorder="1"/>
    <xf numFmtId="0" fontId="37" fillId="11" borderId="5" xfId="0" applyFont="1" applyFill="1" applyBorder="1"/>
    <xf numFmtId="0" fontId="2" fillId="0" borderId="5" xfId="0" applyFont="1" applyBorder="1" applyAlignment="1">
      <alignment horizontal="center"/>
    </xf>
    <xf numFmtId="0" fontId="36" fillId="15" borderId="5" xfId="0" applyFont="1" applyFill="1" applyBorder="1"/>
    <xf numFmtId="0" fontId="36" fillId="3" borderId="5" xfId="0" applyFont="1" applyFill="1" applyBorder="1" applyAlignment="1">
      <alignment horizontal="center"/>
    </xf>
    <xf numFmtId="0" fontId="36" fillId="15" borderId="5" xfId="0" applyFont="1" applyFill="1" applyBorder="1" applyAlignment="1"/>
    <xf numFmtId="0" fontId="36" fillId="0" borderId="5" xfId="0" applyFont="1" applyBorder="1" applyAlignment="1"/>
    <xf numFmtId="0" fontId="36" fillId="7" borderId="5" xfId="0" applyFont="1" applyFill="1" applyBorder="1"/>
    <xf numFmtId="0" fontId="36" fillId="7" borderId="5" xfId="0" applyFont="1" applyFill="1" applyBorder="1" applyAlignment="1">
      <alignment vertical="center"/>
    </xf>
    <xf numFmtId="0" fontId="37" fillId="12" borderId="5" xfId="0" applyFont="1" applyFill="1" applyBorder="1"/>
    <xf numFmtId="0" fontId="38" fillId="4" borderId="5" xfId="0" applyFont="1" applyFill="1" applyBorder="1" applyAlignment="1">
      <alignment horizontal="center"/>
    </xf>
    <xf numFmtId="0" fontId="2" fillId="7" borderId="5" xfId="0" applyFont="1" applyFill="1" applyBorder="1"/>
    <xf numFmtId="0" fontId="36" fillId="6" borderId="5" xfId="0" applyFont="1" applyFill="1" applyBorder="1"/>
    <xf numFmtId="0" fontId="36" fillId="5" borderId="5" xfId="0" applyFont="1" applyFill="1" applyBorder="1"/>
    <xf numFmtId="0" fontId="36" fillId="10" borderId="5" xfId="0" applyFont="1" applyFill="1" applyBorder="1"/>
    <xf numFmtId="0" fontId="36" fillId="8" borderId="5" xfId="0" applyFont="1" applyFill="1" applyBorder="1"/>
    <xf numFmtId="0" fontId="36" fillId="9" borderId="5" xfId="0" applyFont="1" applyFill="1" applyBorder="1"/>
    <xf numFmtId="0" fontId="36" fillId="0" borderId="5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34" fillId="12" borderId="5" xfId="0" applyFont="1" applyFill="1" applyBorder="1"/>
    <xf numFmtId="0" fontId="36" fillId="3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6" fillId="0" borderId="15" xfId="0" applyFont="1" applyBorder="1"/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6" fillId="0" borderId="6" xfId="0" applyFont="1" applyBorder="1"/>
    <xf numFmtId="0" fontId="36" fillId="0" borderId="2" xfId="0" applyFont="1" applyBorder="1"/>
    <xf numFmtId="0" fontId="36" fillId="0" borderId="8" xfId="0" applyFont="1" applyBorder="1"/>
    <xf numFmtId="0" fontId="36" fillId="0" borderId="8" xfId="0" applyFont="1" applyBorder="1" applyAlignment="1"/>
    <xf numFmtId="0" fontId="36" fillId="0" borderId="11" xfId="0" applyFont="1" applyBorder="1"/>
    <xf numFmtId="0" fontId="36" fillId="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6" fillId="0" borderId="9" xfId="0" applyFont="1" applyBorder="1" applyAlignment="1"/>
    <xf numFmtId="0" fontId="36" fillId="0" borderId="4" xfId="0" applyFont="1" applyBorder="1" applyAlignment="1"/>
    <xf numFmtId="0" fontId="36" fillId="3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6" fillId="0" borderId="18" xfId="0" applyFont="1" applyBorder="1"/>
    <xf numFmtId="0" fontId="36" fillId="0" borderId="19" xfId="0" applyFont="1" applyBorder="1"/>
    <xf numFmtId="0" fontId="36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36" fillId="21" borderId="0" xfId="0" applyFont="1" applyFill="1" applyBorder="1"/>
    <xf numFmtId="0" fontId="2" fillId="0" borderId="20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6" fillId="0" borderId="9" xfId="0" applyFont="1" applyBorder="1"/>
    <xf numFmtId="0" fontId="36" fillId="0" borderId="4" xfId="0" applyFont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7" borderId="5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7" borderId="5" xfId="0" applyFont="1" applyFill="1" applyBorder="1" applyAlignment="1">
      <alignment horizontal="left" vertical="top" wrapText="1"/>
    </xf>
    <xf numFmtId="0" fontId="21" fillId="6" borderId="5" xfId="0" applyFont="1" applyFill="1" applyBorder="1" applyAlignment="1">
      <alignment horizontal="left" vertical="top" wrapText="1"/>
    </xf>
    <xf numFmtId="0" fontId="21" fillId="5" borderId="5" xfId="0" applyFont="1" applyFill="1" applyBorder="1" applyAlignment="1">
      <alignment horizontal="left" vertical="top" wrapText="1"/>
    </xf>
    <xf numFmtId="0" fontId="21" fillId="10" borderId="5" xfId="0" applyFont="1" applyFill="1" applyBorder="1" applyAlignment="1">
      <alignment horizontal="left" vertical="top" wrapText="1"/>
    </xf>
    <xf numFmtId="0" fontId="42" fillId="12" borderId="5" xfId="0" applyFont="1" applyFill="1" applyBorder="1" applyAlignment="1">
      <alignment horizontal="left" vertical="top" wrapText="1"/>
    </xf>
    <xf numFmtId="0" fontId="43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 wrapText="1"/>
    </xf>
    <xf numFmtId="0" fontId="21" fillId="3" borderId="5" xfId="0" applyFont="1" applyFill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4" fillId="4" borderId="5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 wrapText="1"/>
    </xf>
    <xf numFmtId="0" fontId="22" fillId="4" borderId="5" xfId="0" applyFont="1" applyFill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zoomScale="62" zoomScaleNormal="62" workbookViewId="0">
      <selection activeCell="D24" sqref="D24"/>
    </sheetView>
  </sheetViews>
  <sheetFormatPr baseColWidth="10" defaultColWidth="11.42578125" defaultRowHeight="18"/>
  <cols>
    <col min="1" max="1" width="19.5703125" style="2" customWidth="1"/>
    <col min="2" max="2" width="7.42578125" style="3" customWidth="1"/>
    <col min="3" max="3" width="11.140625" style="1" customWidth="1"/>
    <col min="4" max="4" width="9.85546875" style="1" bestFit="1" customWidth="1"/>
    <col min="5" max="5" width="7.7109375" style="5" customWidth="1"/>
    <col min="6" max="16384" width="11.42578125" style="2"/>
  </cols>
  <sheetData>
    <row r="1" spans="2:15" ht="18.75" thickBot="1"/>
    <row r="2" spans="2:15" s="3" customFormat="1">
      <c r="B2" s="29" t="s">
        <v>27</v>
      </c>
      <c r="C2" s="30" t="s">
        <v>35</v>
      </c>
      <c r="D2" s="30" t="s">
        <v>9</v>
      </c>
      <c r="E2" s="30" t="s">
        <v>2</v>
      </c>
      <c r="G2" s="29" t="s">
        <v>27</v>
      </c>
      <c r="H2" s="30" t="s">
        <v>35</v>
      </c>
      <c r="I2" s="30" t="s">
        <v>9</v>
      </c>
      <c r="J2" s="30" t="s">
        <v>2</v>
      </c>
      <c r="L2" s="29" t="s">
        <v>27</v>
      </c>
      <c r="M2" s="30" t="s">
        <v>35</v>
      </c>
      <c r="N2" s="30" t="s">
        <v>9</v>
      </c>
      <c r="O2" s="30" t="s">
        <v>2</v>
      </c>
    </row>
    <row r="3" spans="2:15">
      <c r="B3" s="32">
        <v>1</v>
      </c>
      <c r="C3" s="6" t="s">
        <v>3</v>
      </c>
      <c r="D3" s="7" t="s">
        <v>37</v>
      </c>
      <c r="E3" s="9">
        <v>2</v>
      </c>
      <c r="G3" s="32">
        <v>1</v>
      </c>
      <c r="H3" s="6" t="s">
        <v>3</v>
      </c>
      <c r="I3" s="7" t="s">
        <v>6</v>
      </c>
      <c r="J3" s="9">
        <v>2</v>
      </c>
      <c r="L3" s="32">
        <v>1</v>
      </c>
      <c r="M3" s="6" t="s">
        <v>3</v>
      </c>
      <c r="N3" s="34" t="s">
        <v>8</v>
      </c>
      <c r="O3" s="9">
        <v>2</v>
      </c>
    </row>
    <row r="4" spans="2:15">
      <c r="G4" s="32">
        <v>2</v>
      </c>
      <c r="H4" s="6" t="s">
        <v>3</v>
      </c>
      <c r="I4" s="7" t="s">
        <v>6</v>
      </c>
      <c r="J4" s="9">
        <v>5</v>
      </c>
      <c r="L4" s="32">
        <v>2</v>
      </c>
      <c r="M4" s="6" t="s">
        <v>3</v>
      </c>
      <c r="N4" s="7" t="s">
        <v>8</v>
      </c>
      <c r="O4" s="15">
        <v>1</v>
      </c>
    </row>
    <row r="5" spans="2:15">
      <c r="B5" s="3">
        <v>1</v>
      </c>
      <c r="C5" s="149">
        <f>B5/$B$8</f>
        <v>1.0309278350515464E-2</v>
      </c>
      <c r="G5" s="32">
        <v>3</v>
      </c>
      <c r="H5" s="6" t="s">
        <v>3</v>
      </c>
      <c r="I5" s="7" t="s">
        <v>6</v>
      </c>
      <c r="J5" s="15">
        <v>1</v>
      </c>
      <c r="L5" s="32">
        <v>3</v>
      </c>
      <c r="M5" s="6" t="s">
        <v>3</v>
      </c>
      <c r="N5" s="7" t="s">
        <v>8</v>
      </c>
      <c r="O5" s="15">
        <v>1</v>
      </c>
    </row>
    <row r="6" spans="2:15">
      <c r="B6" s="3">
        <v>63</v>
      </c>
      <c r="C6" s="149">
        <f t="shared" ref="C6:C7" si="0">B6/$B$8</f>
        <v>0.64948453608247425</v>
      </c>
      <c r="G6" s="32">
        <v>4</v>
      </c>
      <c r="H6" s="6" t="s">
        <v>3</v>
      </c>
      <c r="I6" s="7" t="s">
        <v>6</v>
      </c>
      <c r="J6" s="9">
        <v>2</v>
      </c>
      <c r="L6" s="32">
        <v>4</v>
      </c>
      <c r="M6" s="16" t="s">
        <v>28</v>
      </c>
      <c r="N6" s="7" t="s">
        <v>8</v>
      </c>
      <c r="O6" s="15">
        <v>1</v>
      </c>
    </row>
    <row r="7" spans="2:15">
      <c r="B7" s="3">
        <v>33</v>
      </c>
      <c r="C7" s="149">
        <f t="shared" si="0"/>
        <v>0.34020618556701032</v>
      </c>
      <c r="G7" s="32">
        <v>5</v>
      </c>
      <c r="H7" s="6" t="s">
        <v>3</v>
      </c>
      <c r="I7" s="7" t="s">
        <v>6</v>
      </c>
      <c r="J7" s="9">
        <v>2</v>
      </c>
      <c r="L7" s="32">
        <v>5</v>
      </c>
      <c r="M7" s="16" t="s">
        <v>28</v>
      </c>
      <c r="N7" s="7" t="s">
        <v>8</v>
      </c>
      <c r="O7" s="9">
        <v>3</v>
      </c>
    </row>
    <row r="8" spans="2:15">
      <c r="B8" s="3">
        <f>SUM(B5:B7)</f>
        <v>97</v>
      </c>
      <c r="C8" s="149">
        <f>SUM(C5:C7)</f>
        <v>1</v>
      </c>
      <c r="G8" s="32">
        <v>6</v>
      </c>
      <c r="H8" s="16" t="s">
        <v>28</v>
      </c>
      <c r="I8" s="7" t="s">
        <v>6</v>
      </c>
      <c r="J8" s="9">
        <v>2</v>
      </c>
      <c r="L8" s="32">
        <v>6</v>
      </c>
      <c r="M8" s="16" t="s">
        <v>28</v>
      </c>
      <c r="N8" s="7" t="s">
        <v>8</v>
      </c>
      <c r="O8" s="9">
        <v>3</v>
      </c>
    </row>
    <row r="9" spans="2:15">
      <c r="G9" s="32">
        <v>7</v>
      </c>
      <c r="H9" s="6" t="s">
        <v>3</v>
      </c>
      <c r="I9" s="7" t="s">
        <v>6</v>
      </c>
      <c r="J9" s="15">
        <v>1</v>
      </c>
      <c r="L9" s="32">
        <v>7</v>
      </c>
      <c r="M9" s="16" t="s">
        <v>28</v>
      </c>
      <c r="N9" s="7" t="s">
        <v>8</v>
      </c>
      <c r="O9" s="9">
        <v>2</v>
      </c>
    </row>
    <row r="10" spans="2:15">
      <c r="B10" s="3">
        <v>2</v>
      </c>
      <c r="C10" s="149">
        <f>B10/$B$13</f>
        <v>1.282051282051282E-2</v>
      </c>
      <c r="G10" s="32">
        <v>8</v>
      </c>
      <c r="H10" s="6" t="s">
        <v>3</v>
      </c>
      <c r="I10" s="7" t="s">
        <v>6</v>
      </c>
      <c r="J10" s="9">
        <v>5</v>
      </c>
      <c r="L10" s="32">
        <v>8</v>
      </c>
      <c r="M10" s="16" t="s">
        <v>28</v>
      </c>
      <c r="N10" s="7" t="s">
        <v>8</v>
      </c>
      <c r="O10" s="15">
        <v>1</v>
      </c>
    </row>
    <row r="11" spans="2:15">
      <c r="B11" s="3">
        <v>102</v>
      </c>
      <c r="C11" s="149">
        <f t="shared" ref="C11:C12" si="1">B11/$B$13</f>
        <v>0.65384615384615385</v>
      </c>
      <c r="G11" s="32">
        <v>9</v>
      </c>
      <c r="H11" s="16" t="s">
        <v>28</v>
      </c>
      <c r="I11" s="7" t="s">
        <v>6</v>
      </c>
      <c r="J11" s="9">
        <v>2</v>
      </c>
      <c r="L11" s="32">
        <v>9</v>
      </c>
      <c r="M11" s="16" t="s">
        <v>28</v>
      </c>
      <c r="N11" s="7" t="s">
        <v>8</v>
      </c>
      <c r="O11" s="15">
        <v>1</v>
      </c>
    </row>
    <row r="12" spans="2:15">
      <c r="B12" s="3">
        <v>52</v>
      </c>
      <c r="C12" s="149">
        <f t="shared" si="1"/>
        <v>0.33333333333333331</v>
      </c>
      <c r="G12" s="32">
        <v>10</v>
      </c>
      <c r="H12" s="6" t="s">
        <v>3</v>
      </c>
      <c r="I12" s="7" t="s">
        <v>6</v>
      </c>
      <c r="J12" s="9">
        <v>2</v>
      </c>
      <c r="L12" s="32">
        <v>10</v>
      </c>
      <c r="M12" s="16" t="s">
        <v>28</v>
      </c>
      <c r="N12" s="7" t="s">
        <v>8</v>
      </c>
      <c r="O12" s="15">
        <v>1</v>
      </c>
    </row>
    <row r="13" spans="2:15">
      <c r="B13" s="3">
        <f>SUM(B10:B12)</f>
        <v>156</v>
      </c>
      <c r="C13" s="149">
        <f>SUM(C10:C12)</f>
        <v>1</v>
      </c>
      <c r="G13" s="32">
        <v>11</v>
      </c>
      <c r="H13" s="16" t="s">
        <v>28</v>
      </c>
      <c r="I13" s="7" t="s">
        <v>6</v>
      </c>
      <c r="J13" s="15">
        <v>1</v>
      </c>
      <c r="L13" s="32">
        <v>11</v>
      </c>
      <c r="M13" s="16" t="s">
        <v>28</v>
      </c>
      <c r="N13" s="7" t="s">
        <v>8</v>
      </c>
      <c r="O13" s="15">
        <v>1</v>
      </c>
    </row>
    <row r="14" spans="2:15">
      <c r="G14" s="32">
        <v>12</v>
      </c>
      <c r="H14" s="16" t="s">
        <v>28</v>
      </c>
      <c r="I14" s="7" t="s">
        <v>6</v>
      </c>
      <c r="J14" s="15">
        <v>1</v>
      </c>
      <c r="L14" s="32">
        <v>12</v>
      </c>
      <c r="M14" s="16" t="s">
        <v>28</v>
      </c>
      <c r="N14" s="7" t="s">
        <v>8</v>
      </c>
      <c r="O14" s="15">
        <v>1</v>
      </c>
    </row>
    <row r="15" spans="2:15">
      <c r="G15" s="32">
        <v>13</v>
      </c>
      <c r="H15" s="16" t="s">
        <v>28</v>
      </c>
      <c r="I15" s="7" t="s">
        <v>6</v>
      </c>
      <c r="J15" s="9">
        <v>2</v>
      </c>
      <c r="L15" s="32">
        <v>13</v>
      </c>
      <c r="M15" s="16" t="s">
        <v>28</v>
      </c>
      <c r="N15" s="7" t="s">
        <v>8</v>
      </c>
      <c r="O15" s="21">
        <v>12</v>
      </c>
    </row>
    <row r="16" spans="2:15">
      <c r="G16" s="32">
        <v>14</v>
      </c>
      <c r="H16" s="16" t="s">
        <v>28</v>
      </c>
      <c r="I16" s="7" t="s">
        <v>6</v>
      </c>
      <c r="J16" s="9">
        <v>2</v>
      </c>
      <c r="L16" s="32">
        <v>14</v>
      </c>
      <c r="M16" s="6" t="s">
        <v>3</v>
      </c>
      <c r="N16" s="7" t="s">
        <v>8</v>
      </c>
      <c r="O16" s="9">
        <v>0</v>
      </c>
    </row>
    <row r="17" spans="7:15">
      <c r="G17" s="32">
        <v>15</v>
      </c>
      <c r="H17" s="16" t="s">
        <v>28</v>
      </c>
      <c r="I17" s="7" t="s">
        <v>6</v>
      </c>
      <c r="J17" s="9">
        <v>2</v>
      </c>
      <c r="L17" s="32">
        <v>15</v>
      </c>
      <c r="M17" s="6" t="s">
        <v>3</v>
      </c>
      <c r="N17" s="7" t="s">
        <v>8</v>
      </c>
      <c r="O17" s="9">
        <v>0</v>
      </c>
    </row>
    <row r="18" spans="7:15">
      <c r="G18" s="32">
        <v>16</v>
      </c>
      <c r="H18" s="16" t="s">
        <v>28</v>
      </c>
      <c r="I18" s="7" t="s">
        <v>6</v>
      </c>
      <c r="J18" s="15">
        <v>1</v>
      </c>
      <c r="L18" s="32">
        <v>16</v>
      </c>
      <c r="M18" s="16" t="s">
        <v>28</v>
      </c>
      <c r="N18" s="7" t="s">
        <v>8</v>
      </c>
      <c r="O18" s="15">
        <v>1</v>
      </c>
    </row>
    <row r="19" spans="7:15">
      <c r="G19" s="32">
        <v>17</v>
      </c>
      <c r="H19" s="16" t="s">
        <v>28</v>
      </c>
      <c r="I19" s="7" t="s">
        <v>6</v>
      </c>
      <c r="J19" s="9">
        <v>4</v>
      </c>
      <c r="L19" s="32">
        <v>17</v>
      </c>
      <c r="M19" s="16" t="s">
        <v>28</v>
      </c>
      <c r="N19" s="7" t="s">
        <v>8</v>
      </c>
      <c r="O19" s="15">
        <v>1</v>
      </c>
    </row>
    <row r="20" spans="7:15">
      <c r="G20" s="32">
        <v>18</v>
      </c>
      <c r="H20" s="16" t="s">
        <v>28</v>
      </c>
      <c r="I20" s="7" t="s">
        <v>6</v>
      </c>
      <c r="J20" s="9">
        <v>0</v>
      </c>
      <c r="L20" s="32">
        <v>18</v>
      </c>
      <c r="M20" s="16" t="s">
        <v>28</v>
      </c>
      <c r="N20" s="7" t="s">
        <v>8</v>
      </c>
      <c r="O20" s="9">
        <v>0</v>
      </c>
    </row>
    <row r="21" spans="7:15">
      <c r="G21" s="32">
        <v>19</v>
      </c>
      <c r="H21" s="16" t="s">
        <v>28</v>
      </c>
      <c r="I21" s="7" t="s">
        <v>6</v>
      </c>
      <c r="J21" s="9">
        <v>4</v>
      </c>
      <c r="L21" s="32">
        <v>19</v>
      </c>
      <c r="M21" s="16" t="s">
        <v>28</v>
      </c>
      <c r="N21" s="7" t="s">
        <v>8</v>
      </c>
      <c r="O21" s="9">
        <v>4</v>
      </c>
    </row>
    <row r="22" spans="7:15">
      <c r="G22" s="32">
        <v>20</v>
      </c>
      <c r="H22" s="16" t="s">
        <v>28</v>
      </c>
      <c r="I22" s="7" t="s">
        <v>6</v>
      </c>
      <c r="J22" s="9">
        <v>2</v>
      </c>
      <c r="L22" s="32">
        <v>20</v>
      </c>
      <c r="M22" s="6" t="s">
        <v>3</v>
      </c>
      <c r="N22" s="7" t="s">
        <v>8</v>
      </c>
      <c r="O22" s="9">
        <v>0</v>
      </c>
    </row>
    <row r="23" spans="7:15">
      <c r="G23" s="32">
        <v>21</v>
      </c>
      <c r="H23" s="16" t="s">
        <v>28</v>
      </c>
      <c r="I23" s="7" t="s">
        <v>6</v>
      </c>
      <c r="J23" s="15">
        <v>1</v>
      </c>
      <c r="L23" s="32">
        <v>21</v>
      </c>
      <c r="M23" s="16" t="s">
        <v>28</v>
      </c>
      <c r="N23" s="7" t="s">
        <v>8</v>
      </c>
      <c r="O23" s="15">
        <v>1</v>
      </c>
    </row>
    <row r="24" spans="7:15">
      <c r="G24" s="32">
        <v>22</v>
      </c>
      <c r="H24" s="16" t="s">
        <v>28</v>
      </c>
      <c r="I24" s="7" t="s">
        <v>6</v>
      </c>
      <c r="J24" s="15">
        <v>1</v>
      </c>
      <c r="L24" s="32">
        <v>22</v>
      </c>
      <c r="M24" s="16" t="s">
        <v>28</v>
      </c>
      <c r="N24" s="7" t="s">
        <v>8</v>
      </c>
      <c r="O24" s="15">
        <v>1</v>
      </c>
    </row>
    <row r="25" spans="7:15">
      <c r="G25" s="32">
        <v>23</v>
      </c>
      <c r="H25" s="16" t="s">
        <v>28</v>
      </c>
      <c r="I25" s="7" t="s">
        <v>6</v>
      </c>
      <c r="J25" s="15">
        <v>1</v>
      </c>
      <c r="L25" s="32">
        <v>23</v>
      </c>
      <c r="M25" s="16" t="s">
        <v>28</v>
      </c>
      <c r="N25" s="7" t="s">
        <v>8</v>
      </c>
      <c r="O25" s="9">
        <v>2</v>
      </c>
    </row>
    <row r="26" spans="7:15">
      <c r="G26" s="32">
        <v>24</v>
      </c>
      <c r="H26" s="16" t="s">
        <v>28</v>
      </c>
      <c r="I26" s="7" t="s">
        <v>6</v>
      </c>
      <c r="J26" s="15">
        <v>1</v>
      </c>
      <c r="L26" s="32">
        <v>24</v>
      </c>
      <c r="M26" s="6" t="s">
        <v>3</v>
      </c>
      <c r="N26" s="7" t="s">
        <v>8</v>
      </c>
      <c r="O26" s="9">
        <v>2</v>
      </c>
    </row>
    <row r="27" spans="7:15">
      <c r="G27" s="32">
        <v>25</v>
      </c>
      <c r="H27" s="16" t="s">
        <v>28</v>
      </c>
      <c r="I27" s="7" t="s">
        <v>6</v>
      </c>
      <c r="J27" s="9">
        <v>2</v>
      </c>
      <c r="L27" s="32">
        <v>25</v>
      </c>
      <c r="M27" s="6" t="s">
        <v>3</v>
      </c>
      <c r="N27" s="7" t="s">
        <v>8</v>
      </c>
      <c r="O27" s="9">
        <v>2</v>
      </c>
    </row>
    <row r="28" spans="7:15">
      <c r="G28" s="32">
        <v>26</v>
      </c>
      <c r="H28" s="16" t="s">
        <v>28</v>
      </c>
      <c r="I28" s="7" t="s">
        <v>6</v>
      </c>
      <c r="J28" s="15">
        <v>1</v>
      </c>
      <c r="L28" s="32">
        <v>26</v>
      </c>
      <c r="M28" s="6" t="s">
        <v>3</v>
      </c>
      <c r="N28" s="7" t="s">
        <v>8</v>
      </c>
      <c r="O28" s="15">
        <v>1</v>
      </c>
    </row>
    <row r="29" spans="7:15">
      <c r="G29" s="32">
        <v>27</v>
      </c>
      <c r="H29" s="16" t="s">
        <v>28</v>
      </c>
      <c r="I29" s="7" t="s">
        <v>6</v>
      </c>
      <c r="J29" s="9">
        <v>2</v>
      </c>
      <c r="L29" s="32">
        <v>27</v>
      </c>
      <c r="M29" s="6" t="s">
        <v>3</v>
      </c>
      <c r="N29" s="7" t="s">
        <v>8</v>
      </c>
      <c r="O29" s="15">
        <v>1</v>
      </c>
    </row>
    <row r="30" spans="7:15">
      <c r="G30" s="32">
        <v>28</v>
      </c>
      <c r="H30" s="16" t="s">
        <v>28</v>
      </c>
      <c r="I30" s="7" t="s">
        <v>6</v>
      </c>
      <c r="J30" s="15">
        <v>1</v>
      </c>
      <c r="L30" s="32">
        <v>28</v>
      </c>
      <c r="M30" s="6" t="s">
        <v>3</v>
      </c>
      <c r="N30" s="7" t="s">
        <v>8</v>
      </c>
      <c r="O30" s="15">
        <v>1</v>
      </c>
    </row>
    <row r="31" spans="7:15">
      <c r="G31" s="32">
        <v>29</v>
      </c>
      <c r="H31" s="16" t="s">
        <v>28</v>
      </c>
      <c r="I31" s="7" t="s">
        <v>6</v>
      </c>
      <c r="J31" s="9">
        <v>2</v>
      </c>
      <c r="L31" s="32">
        <v>29</v>
      </c>
      <c r="M31" s="53" t="s">
        <v>28</v>
      </c>
      <c r="N31" s="54" t="s">
        <v>8</v>
      </c>
      <c r="O31" s="56">
        <v>1</v>
      </c>
    </row>
    <row r="32" spans="7:15">
      <c r="G32" s="32">
        <v>30</v>
      </c>
      <c r="H32" s="6" t="s">
        <v>3</v>
      </c>
      <c r="I32" s="7" t="s">
        <v>6</v>
      </c>
      <c r="J32" s="9">
        <v>2</v>
      </c>
      <c r="L32" s="32">
        <v>30</v>
      </c>
      <c r="M32" s="53" t="s">
        <v>28</v>
      </c>
      <c r="N32" s="7" t="s">
        <v>8</v>
      </c>
      <c r="O32" s="56">
        <v>1</v>
      </c>
    </row>
    <row r="33" spans="7:15">
      <c r="G33" s="32">
        <v>31</v>
      </c>
      <c r="H33" s="16" t="s">
        <v>28</v>
      </c>
      <c r="I33" s="7" t="s">
        <v>6</v>
      </c>
      <c r="J33" s="15">
        <v>1</v>
      </c>
      <c r="L33" s="32">
        <v>31</v>
      </c>
      <c r="M33" s="53" t="s">
        <v>28</v>
      </c>
      <c r="N33" s="54" t="s">
        <v>8</v>
      </c>
      <c r="O33" s="56">
        <v>1</v>
      </c>
    </row>
    <row r="34" spans="7:15">
      <c r="G34" s="32">
        <v>32</v>
      </c>
      <c r="H34" s="16" t="s">
        <v>28</v>
      </c>
      <c r="I34" s="7" t="s">
        <v>6</v>
      </c>
      <c r="J34" s="9">
        <v>3</v>
      </c>
      <c r="L34" s="32">
        <v>32</v>
      </c>
      <c r="M34" s="53" t="s">
        <v>28</v>
      </c>
      <c r="N34" s="7" t="s">
        <v>8</v>
      </c>
      <c r="O34" s="56">
        <v>1</v>
      </c>
    </row>
    <row r="35" spans="7:15">
      <c r="G35" s="32">
        <v>33</v>
      </c>
      <c r="H35" s="16" t="s">
        <v>28</v>
      </c>
      <c r="I35" s="7" t="s">
        <v>6</v>
      </c>
      <c r="J35" s="15">
        <v>1</v>
      </c>
      <c r="L35" s="32">
        <v>33</v>
      </c>
      <c r="M35" s="53" t="s">
        <v>28</v>
      </c>
      <c r="N35" s="54" t="s">
        <v>8</v>
      </c>
      <c r="O35" s="56">
        <v>1</v>
      </c>
    </row>
    <row r="36" spans="7:15" ht="21">
      <c r="G36" s="32">
        <v>34</v>
      </c>
      <c r="H36" s="16" t="s">
        <v>28</v>
      </c>
      <c r="I36" s="7" t="s">
        <v>6</v>
      </c>
      <c r="J36" s="9">
        <v>4</v>
      </c>
      <c r="L36" s="127"/>
      <c r="M36" s="147"/>
      <c r="N36" s="147"/>
      <c r="O36" s="148">
        <f>SUM(O3:O35)</f>
        <v>52</v>
      </c>
    </row>
    <row r="37" spans="7:15">
      <c r="G37" s="32">
        <v>35</v>
      </c>
      <c r="H37" s="6" t="s">
        <v>3</v>
      </c>
      <c r="I37" s="7" t="s">
        <v>6</v>
      </c>
      <c r="J37" s="9">
        <v>0</v>
      </c>
    </row>
    <row r="38" spans="7:15">
      <c r="G38" s="32">
        <v>36</v>
      </c>
      <c r="H38" s="16" t="s">
        <v>28</v>
      </c>
      <c r="I38" s="7" t="s">
        <v>6</v>
      </c>
      <c r="J38" s="9">
        <v>2</v>
      </c>
    </row>
    <row r="39" spans="7:15">
      <c r="G39" s="32">
        <v>37</v>
      </c>
      <c r="H39" s="16" t="s">
        <v>28</v>
      </c>
      <c r="I39" s="7" t="s">
        <v>6</v>
      </c>
      <c r="J39" s="9">
        <v>2</v>
      </c>
    </row>
    <row r="40" spans="7:15">
      <c r="G40" s="32">
        <v>38</v>
      </c>
      <c r="H40" s="6" t="s">
        <v>3</v>
      </c>
      <c r="I40" s="7" t="s">
        <v>6</v>
      </c>
      <c r="J40" s="9">
        <v>1</v>
      </c>
    </row>
    <row r="41" spans="7:15">
      <c r="G41" s="32">
        <v>39</v>
      </c>
      <c r="H41" s="16" t="s">
        <v>28</v>
      </c>
      <c r="I41" s="7" t="s">
        <v>6</v>
      </c>
      <c r="J41" s="15">
        <v>1</v>
      </c>
    </row>
    <row r="42" spans="7:15">
      <c r="G42" s="32">
        <v>40</v>
      </c>
      <c r="H42" s="16" t="s">
        <v>28</v>
      </c>
      <c r="I42" s="7" t="s">
        <v>6</v>
      </c>
      <c r="J42" s="15">
        <v>1</v>
      </c>
    </row>
    <row r="43" spans="7:15">
      <c r="G43" s="32">
        <v>41</v>
      </c>
      <c r="H43" s="6" t="s">
        <v>3</v>
      </c>
      <c r="I43" s="7" t="s">
        <v>6</v>
      </c>
      <c r="J43" s="15">
        <v>1</v>
      </c>
    </row>
    <row r="44" spans="7:15">
      <c r="G44" s="32">
        <v>42</v>
      </c>
      <c r="H44" s="6" t="s">
        <v>3</v>
      </c>
      <c r="I44" s="7" t="s">
        <v>6</v>
      </c>
      <c r="J44" s="15">
        <v>1</v>
      </c>
    </row>
    <row r="45" spans="7:15">
      <c r="G45" s="32">
        <v>43</v>
      </c>
      <c r="H45" s="6" t="s">
        <v>3</v>
      </c>
      <c r="I45" s="7" t="s">
        <v>6</v>
      </c>
      <c r="J45" s="9">
        <v>3</v>
      </c>
    </row>
    <row r="46" spans="7:15">
      <c r="G46" s="32">
        <v>44</v>
      </c>
      <c r="H46" s="16" t="s">
        <v>28</v>
      </c>
      <c r="I46" s="7" t="s">
        <v>6</v>
      </c>
      <c r="J46" s="15">
        <v>1</v>
      </c>
    </row>
    <row r="47" spans="7:15">
      <c r="G47" s="32">
        <v>45</v>
      </c>
      <c r="H47" s="16" t="s">
        <v>28</v>
      </c>
      <c r="I47" s="7" t="s">
        <v>6</v>
      </c>
      <c r="J47" s="9">
        <v>2</v>
      </c>
    </row>
    <row r="48" spans="7:15">
      <c r="G48" s="32">
        <v>46</v>
      </c>
      <c r="H48" s="16" t="s">
        <v>28</v>
      </c>
      <c r="I48" s="7" t="s">
        <v>6</v>
      </c>
      <c r="J48" s="15">
        <v>1</v>
      </c>
    </row>
    <row r="49" spans="7:10">
      <c r="G49" s="32">
        <v>47</v>
      </c>
      <c r="H49" s="16" t="s">
        <v>28</v>
      </c>
      <c r="I49" s="7" t="s">
        <v>6</v>
      </c>
      <c r="J49" s="15">
        <v>1</v>
      </c>
    </row>
    <row r="50" spans="7:10">
      <c r="G50" s="32">
        <v>48</v>
      </c>
      <c r="H50" s="16" t="s">
        <v>28</v>
      </c>
      <c r="I50" s="7" t="s">
        <v>6</v>
      </c>
      <c r="J50" s="15">
        <v>1</v>
      </c>
    </row>
    <row r="51" spans="7:10">
      <c r="G51" s="32">
        <v>49</v>
      </c>
      <c r="H51" s="16" t="s">
        <v>28</v>
      </c>
      <c r="I51" s="7" t="s">
        <v>6</v>
      </c>
      <c r="J51" s="15">
        <v>1</v>
      </c>
    </row>
    <row r="52" spans="7:10">
      <c r="G52" s="32">
        <v>50</v>
      </c>
      <c r="H52" s="6" t="s">
        <v>3</v>
      </c>
      <c r="I52" s="7" t="s">
        <v>6</v>
      </c>
      <c r="J52" s="9">
        <v>2</v>
      </c>
    </row>
    <row r="53" spans="7:10">
      <c r="G53" s="32">
        <v>51</v>
      </c>
      <c r="H53" s="6" t="s">
        <v>3</v>
      </c>
      <c r="I53" s="7" t="s">
        <v>6</v>
      </c>
      <c r="J53" s="9">
        <v>2</v>
      </c>
    </row>
    <row r="54" spans="7:10">
      <c r="G54" s="32">
        <v>52</v>
      </c>
      <c r="H54" s="6" t="s">
        <v>3</v>
      </c>
      <c r="I54" s="7" t="s">
        <v>6</v>
      </c>
      <c r="J54" s="9">
        <v>2</v>
      </c>
    </row>
    <row r="55" spans="7:10">
      <c r="G55" s="32">
        <v>53</v>
      </c>
      <c r="H55" s="6" t="s">
        <v>3</v>
      </c>
      <c r="I55" s="7" t="s">
        <v>6</v>
      </c>
      <c r="J55" s="15">
        <v>1</v>
      </c>
    </row>
    <row r="56" spans="7:10">
      <c r="G56" s="32">
        <v>54</v>
      </c>
      <c r="H56" s="6" t="s">
        <v>3</v>
      </c>
      <c r="I56" s="7" t="s">
        <v>6</v>
      </c>
      <c r="J56" s="15">
        <v>1</v>
      </c>
    </row>
    <row r="57" spans="7:10">
      <c r="G57" s="32">
        <v>55</v>
      </c>
      <c r="H57" s="16" t="s">
        <v>28</v>
      </c>
      <c r="I57" s="7" t="s">
        <v>6</v>
      </c>
      <c r="J57" s="15">
        <v>1</v>
      </c>
    </row>
    <row r="58" spans="7:10">
      <c r="G58" s="32">
        <v>56</v>
      </c>
      <c r="H58" s="16" t="s">
        <v>28</v>
      </c>
      <c r="I58" s="7" t="s">
        <v>6</v>
      </c>
      <c r="J58" s="15">
        <v>1</v>
      </c>
    </row>
    <row r="59" spans="7:10">
      <c r="G59" s="32">
        <v>57</v>
      </c>
      <c r="H59" s="16" t="s">
        <v>28</v>
      </c>
      <c r="I59" s="7" t="s">
        <v>6</v>
      </c>
      <c r="J59" s="15">
        <v>1</v>
      </c>
    </row>
    <row r="60" spans="7:10">
      <c r="G60" s="32">
        <v>58</v>
      </c>
      <c r="H60" s="16" t="s">
        <v>28</v>
      </c>
      <c r="I60" s="7" t="s">
        <v>6</v>
      </c>
      <c r="J60" s="15">
        <v>1</v>
      </c>
    </row>
    <row r="61" spans="7:10">
      <c r="G61" s="32">
        <v>59</v>
      </c>
      <c r="H61" s="16" t="s">
        <v>28</v>
      </c>
      <c r="I61" s="7" t="s">
        <v>6</v>
      </c>
      <c r="J61" s="15">
        <v>1</v>
      </c>
    </row>
    <row r="62" spans="7:10">
      <c r="G62" s="32">
        <v>60</v>
      </c>
      <c r="H62" s="16" t="s">
        <v>28</v>
      </c>
      <c r="I62" s="7" t="s">
        <v>6</v>
      </c>
      <c r="J62" s="15">
        <v>1</v>
      </c>
    </row>
    <row r="63" spans="7:10">
      <c r="G63" s="32">
        <v>61</v>
      </c>
      <c r="H63" s="16" t="s">
        <v>28</v>
      </c>
      <c r="I63" s="7" t="s">
        <v>6</v>
      </c>
      <c r="J63" s="15">
        <v>1</v>
      </c>
    </row>
    <row r="64" spans="7:10">
      <c r="G64" s="32">
        <v>62</v>
      </c>
      <c r="H64" s="16" t="s">
        <v>28</v>
      </c>
      <c r="I64" s="7" t="s">
        <v>6</v>
      </c>
      <c r="J64" s="15">
        <v>1</v>
      </c>
    </row>
    <row r="65" spans="7:10">
      <c r="G65" s="32">
        <v>63</v>
      </c>
      <c r="H65" s="16" t="s">
        <v>28</v>
      </c>
      <c r="I65" s="7" t="s">
        <v>6</v>
      </c>
      <c r="J65" s="15">
        <v>1</v>
      </c>
    </row>
    <row r="66" spans="7:10">
      <c r="J66" s="2">
        <f>SUM(J3:J65)</f>
        <v>102</v>
      </c>
    </row>
  </sheetData>
  <sortState ref="B3:E99">
    <sortCondition ref="D3:D99"/>
  </sortState>
  <printOptions horizontalCentered="1"/>
  <pageMargins left="0.23622047244094491" right="0.23622047244094491" top="0" bottom="0" header="0" footer="0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4"/>
  <sheetViews>
    <sheetView topLeftCell="A10" zoomScale="85" zoomScaleNormal="85" workbookViewId="0">
      <selection activeCell="U12" sqref="U12"/>
    </sheetView>
  </sheetViews>
  <sheetFormatPr baseColWidth="10" defaultColWidth="11.42578125" defaultRowHeight="18"/>
  <cols>
    <col min="1" max="1" width="13.140625" style="2" customWidth="1"/>
    <col min="2" max="2" width="4.5703125" style="3" customWidth="1"/>
    <col min="3" max="3" width="11.140625" style="1" customWidth="1"/>
    <col min="4" max="4" width="9.7109375" style="1" bestFit="1" customWidth="1"/>
    <col min="5" max="5" width="3.85546875" style="5" bestFit="1" customWidth="1"/>
    <col min="6" max="6" width="3.85546875" style="143" customWidth="1"/>
    <col min="7" max="7" width="3.42578125" style="2" customWidth="1"/>
    <col min="8" max="8" width="3.85546875" style="2" bestFit="1" customWidth="1"/>
    <col min="9" max="10" width="11.42578125" style="2"/>
    <col min="11" max="11" width="4.42578125" style="2" bestFit="1" customWidth="1"/>
    <col min="12" max="12" width="6" style="2" customWidth="1"/>
    <col min="13" max="16" width="11.42578125" style="99"/>
    <col min="17" max="17" width="11.42578125" style="2" customWidth="1"/>
    <col min="18" max="18" width="1" style="125" customWidth="1"/>
    <col min="19" max="19" width="2.42578125" style="2" customWidth="1"/>
    <col min="20" max="16384" width="11.42578125" style="2"/>
  </cols>
  <sheetData>
    <row r="1" spans="2:18">
      <c r="B1" s="139" t="s">
        <v>240</v>
      </c>
    </row>
    <row r="2" spans="2:18" ht="18.75" thickBot="1">
      <c r="B2" s="139"/>
      <c r="M2" s="142" t="s">
        <v>242</v>
      </c>
      <c r="N2" s="2"/>
      <c r="O2" s="2"/>
      <c r="P2" s="2"/>
    </row>
    <row r="3" spans="2:18" s="3" customFormat="1">
      <c r="B3" s="138" t="s">
        <v>243</v>
      </c>
      <c r="C3" s="30" t="s">
        <v>35</v>
      </c>
      <c r="D3" s="30" t="s">
        <v>4</v>
      </c>
      <c r="E3" s="30" t="s">
        <v>2</v>
      </c>
      <c r="F3" s="127"/>
      <c r="H3" s="29" t="s">
        <v>243</v>
      </c>
      <c r="I3" s="30" t="s">
        <v>35</v>
      </c>
      <c r="J3" s="30" t="s">
        <v>4</v>
      </c>
      <c r="K3" s="30" t="s">
        <v>2</v>
      </c>
      <c r="M3" s="134" t="s">
        <v>4</v>
      </c>
      <c r="N3" s="135" t="s">
        <v>5</v>
      </c>
      <c r="O3" s="135" t="s">
        <v>12</v>
      </c>
      <c r="P3" s="135" t="s">
        <v>13</v>
      </c>
      <c r="Q3" s="136" t="s">
        <v>167</v>
      </c>
      <c r="R3" s="126"/>
    </row>
    <row r="4" spans="2:18">
      <c r="B4" s="32">
        <v>1</v>
      </c>
      <c r="C4" s="6" t="s">
        <v>3</v>
      </c>
      <c r="D4" s="121" t="s">
        <v>5</v>
      </c>
      <c r="E4" s="9">
        <v>2</v>
      </c>
      <c r="F4" s="144"/>
      <c r="H4" s="32">
        <v>1</v>
      </c>
      <c r="I4" s="16" t="s">
        <v>28</v>
      </c>
      <c r="J4" s="121" t="s">
        <v>5</v>
      </c>
      <c r="K4" s="15">
        <v>1</v>
      </c>
      <c r="M4" s="105" t="s">
        <v>3</v>
      </c>
      <c r="N4" s="103">
        <v>24</v>
      </c>
      <c r="O4" s="103">
        <v>25</v>
      </c>
      <c r="P4" s="103">
        <v>3</v>
      </c>
      <c r="Q4" s="106">
        <f>SUM(N4:P4)</f>
        <v>52</v>
      </c>
      <c r="R4" s="127"/>
    </row>
    <row r="5" spans="2:18">
      <c r="B5" s="32">
        <v>4</v>
      </c>
      <c r="C5" s="6" t="s">
        <v>3</v>
      </c>
      <c r="D5" s="121" t="s">
        <v>5</v>
      </c>
      <c r="E5" s="15">
        <v>1</v>
      </c>
      <c r="F5" s="144"/>
      <c r="H5" s="32">
        <v>4</v>
      </c>
      <c r="I5" s="16" t="s">
        <v>28</v>
      </c>
      <c r="J5" s="121" t="s">
        <v>5</v>
      </c>
      <c r="K5" s="15">
        <v>1</v>
      </c>
      <c r="M5" s="107" t="s">
        <v>28</v>
      </c>
      <c r="N5" s="103">
        <v>26</v>
      </c>
      <c r="O5" s="103">
        <v>53</v>
      </c>
      <c r="P5" s="103">
        <v>25</v>
      </c>
      <c r="Q5" s="106">
        <f>SUM(N5:P5)</f>
        <v>104</v>
      </c>
      <c r="R5" s="128"/>
    </row>
    <row r="6" spans="2:18">
      <c r="B6" s="32">
        <v>5</v>
      </c>
      <c r="C6" s="6" t="s">
        <v>3</v>
      </c>
      <c r="D6" s="121" t="s">
        <v>5</v>
      </c>
      <c r="E6" s="9">
        <v>5</v>
      </c>
      <c r="F6" s="144"/>
      <c r="H6" s="32">
        <v>9</v>
      </c>
      <c r="I6" s="16" t="s">
        <v>28</v>
      </c>
      <c r="J6" s="121" t="s">
        <v>5</v>
      </c>
      <c r="K6" s="9">
        <v>2</v>
      </c>
      <c r="M6" s="107" t="s">
        <v>167</v>
      </c>
      <c r="N6" s="103">
        <f>SUM(N4:N5)</f>
        <v>50</v>
      </c>
      <c r="O6" s="103">
        <f>SUM(O4:O5)</f>
        <v>78</v>
      </c>
      <c r="P6" s="103">
        <f>SUM(P4:P5)</f>
        <v>28</v>
      </c>
      <c r="Q6" s="117">
        <f>SUM(Q4:Q5)</f>
        <v>156</v>
      </c>
      <c r="R6" s="129"/>
    </row>
    <row r="7" spans="2:18">
      <c r="B7" s="32">
        <v>7</v>
      </c>
      <c r="C7" s="6" t="s">
        <v>3</v>
      </c>
      <c r="D7" s="121" t="s">
        <v>5</v>
      </c>
      <c r="E7" s="9">
        <v>2</v>
      </c>
      <c r="F7" s="144"/>
      <c r="H7" s="32">
        <v>10</v>
      </c>
      <c r="I7" s="16" t="s">
        <v>28</v>
      </c>
      <c r="J7" s="121" t="s">
        <v>5</v>
      </c>
      <c r="K7" s="9">
        <v>2</v>
      </c>
      <c r="M7" s="137" t="s">
        <v>234</v>
      </c>
      <c r="N7" s="119" t="s">
        <v>5</v>
      </c>
      <c r="O7" s="119" t="s">
        <v>12</v>
      </c>
      <c r="P7" s="119" t="s">
        <v>13</v>
      </c>
      <c r="Q7" s="117" t="s">
        <v>167</v>
      </c>
      <c r="R7" s="126"/>
    </row>
    <row r="8" spans="2:18">
      <c r="B8" s="32">
        <v>8</v>
      </c>
      <c r="C8" s="6" t="s">
        <v>3</v>
      </c>
      <c r="D8" s="121" t="s">
        <v>5</v>
      </c>
      <c r="E8" s="9">
        <v>2</v>
      </c>
      <c r="F8" s="144"/>
      <c r="H8" s="32">
        <v>17</v>
      </c>
      <c r="I8" s="16" t="s">
        <v>28</v>
      </c>
      <c r="J8" s="121" t="s">
        <v>5</v>
      </c>
      <c r="K8" s="15">
        <v>1</v>
      </c>
      <c r="M8" s="105" t="s">
        <v>3</v>
      </c>
      <c r="N8" s="113">
        <f>N4/$Q$4</f>
        <v>0.46153846153846156</v>
      </c>
      <c r="O8" s="115">
        <f>O4/$Q$4</f>
        <v>0.48076923076923078</v>
      </c>
      <c r="P8" s="140">
        <f>P4/$Q$4</f>
        <v>5.7692307692307696E-2</v>
      </c>
      <c r="Q8" s="111">
        <f>SUM(N8:P8)</f>
        <v>1</v>
      </c>
      <c r="R8" s="130"/>
    </row>
    <row r="9" spans="2:18">
      <c r="B9" s="32">
        <v>9</v>
      </c>
      <c r="C9" s="6" t="s">
        <v>3</v>
      </c>
      <c r="D9" s="121" t="s">
        <v>5</v>
      </c>
      <c r="E9" s="15">
        <v>1</v>
      </c>
      <c r="F9" s="144"/>
      <c r="H9" s="32">
        <v>21</v>
      </c>
      <c r="I9" s="16" t="s">
        <v>28</v>
      </c>
      <c r="J9" s="121" t="s">
        <v>5</v>
      </c>
      <c r="K9" s="9">
        <v>4</v>
      </c>
      <c r="M9" s="107" t="s">
        <v>28</v>
      </c>
      <c r="N9" s="113">
        <f>N5/$Q$5</f>
        <v>0.25</v>
      </c>
      <c r="O9" s="115">
        <f>O5/$Q$5</f>
        <v>0.50961538461538458</v>
      </c>
      <c r="P9" s="113">
        <f>P5/$Q$5</f>
        <v>0.24038461538461539</v>
      </c>
      <c r="Q9" s="111">
        <f>SUM(N9:P9)</f>
        <v>1</v>
      </c>
      <c r="R9" s="130"/>
    </row>
    <row r="10" spans="2:18" ht="18.75" thickBot="1">
      <c r="B10" s="32">
        <v>15</v>
      </c>
      <c r="C10" s="6" t="s">
        <v>3</v>
      </c>
      <c r="D10" s="121" t="s">
        <v>5</v>
      </c>
      <c r="E10" s="9">
        <v>2</v>
      </c>
      <c r="F10" s="144"/>
      <c r="H10" s="32">
        <v>22</v>
      </c>
      <c r="I10" s="16" t="s">
        <v>28</v>
      </c>
      <c r="J10" s="121" t="s">
        <v>5</v>
      </c>
      <c r="K10" s="9">
        <v>0</v>
      </c>
      <c r="M10" s="109" t="s">
        <v>167</v>
      </c>
      <c r="N10" s="141">
        <f>N6/$Q$6</f>
        <v>0.32051282051282054</v>
      </c>
      <c r="O10" s="141">
        <f>O6/$Q$6</f>
        <v>0.5</v>
      </c>
      <c r="P10" s="141">
        <f>P6/$Q$6</f>
        <v>0.17948717948717949</v>
      </c>
      <c r="Q10" s="118">
        <f>+N10+O10+P10</f>
        <v>1</v>
      </c>
      <c r="R10" s="131"/>
    </row>
    <row r="11" spans="2:18" ht="18.75" thickBot="1">
      <c r="B11" s="32">
        <v>18</v>
      </c>
      <c r="C11" s="6" t="s">
        <v>3</v>
      </c>
      <c r="D11" s="121" t="s">
        <v>5</v>
      </c>
      <c r="E11" s="15">
        <v>1</v>
      </c>
      <c r="F11" s="144"/>
      <c r="H11" s="32">
        <v>34</v>
      </c>
      <c r="I11" s="16" t="s">
        <v>28</v>
      </c>
      <c r="J11" s="121" t="s">
        <v>5</v>
      </c>
      <c r="K11" s="15">
        <v>1</v>
      </c>
      <c r="M11" s="142" t="s">
        <v>241</v>
      </c>
    </row>
    <row r="12" spans="2:18">
      <c r="B12" s="32">
        <v>20</v>
      </c>
      <c r="C12" s="6" t="s">
        <v>3</v>
      </c>
      <c r="D12" s="121" t="s">
        <v>5</v>
      </c>
      <c r="E12" s="9">
        <v>2</v>
      </c>
      <c r="F12" s="144"/>
      <c r="H12" s="32">
        <v>40</v>
      </c>
      <c r="I12" s="16" t="s">
        <v>28</v>
      </c>
      <c r="J12" s="121" t="s">
        <v>5</v>
      </c>
      <c r="K12" s="15">
        <v>1</v>
      </c>
      <c r="M12" s="134" t="s">
        <v>4</v>
      </c>
      <c r="N12" s="135" t="s">
        <v>5</v>
      </c>
      <c r="O12" s="135" t="s">
        <v>12</v>
      </c>
      <c r="P12" s="135" t="s">
        <v>13</v>
      </c>
      <c r="Q12" s="136" t="s">
        <v>167</v>
      </c>
      <c r="R12" s="126"/>
    </row>
    <row r="13" spans="2:18">
      <c r="B13" s="32">
        <v>22</v>
      </c>
      <c r="C13" s="6" t="s">
        <v>3</v>
      </c>
      <c r="D13" s="121" t="s">
        <v>5</v>
      </c>
      <c r="E13" s="15">
        <v>1</v>
      </c>
      <c r="F13" s="144"/>
      <c r="H13" s="32">
        <v>42</v>
      </c>
      <c r="I13" s="16" t="s">
        <v>28</v>
      </c>
      <c r="J13" s="121" t="s">
        <v>5</v>
      </c>
      <c r="K13" s="9">
        <v>2</v>
      </c>
      <c r="M13" s="105" t="s">
        <v>3</v>
      </c>
      <c r="N13" s="103">
        <v>13</v>
      </c>
      <c r="O13" s="103">
        <v>15</v>
      </c>
      <c r="P13" s="103">
        <v>3</v>
      </c>
      <c r="Q13" s="106">
        <f>SUM(N13:P13)</f>
        <v>31</v>
      </c>
      <c r="R13" s="127"/>
    </row>
    <row r="14" spans="2:18">
      <c r="B14" s="32">
        <v>28</v>
      </c>
      <c r="C14" s="6" t="s">
        <v>3</v>
      </c>
      <c r="D14" s="121" t="s">
        <v>5</v>
      </c>
      <c r="E14" s="9">
        <v>2</v>
      </c>
      <c r="F14" s="144"/>
      <c r="H14" s="32">
        <v>50</v>
      </c>
      <c r="I14" s="16" t="s">
        <v>28</v>
      </c>
      <c r="J14" s="121" t="s">
        <v>5</v>
      </c>
      <c r="K14" s="15">
        <v>1</v>
      </c>
      <c r="M14" s="107" t="s">
        <v>28</v>
      </c>
      <c r="N14" s="103">
        <v>21</v>
      </c>
      <c r="O14" s="103">
        <v>35</v>
      </c>
      <c r="P14" s="103">
        <v>10</v>
      </c>
      <c r="Q14" s="106">
        <f>SUM(N14:P14)</f>
        <v>66</v>
      </c>
      <c r="R14" s="132"/>
    </row>
    <row r="15" spans="2:18">
      <c r="B15" s="32">
        <v>29</v>
      </c>
      <c r="C15" s="6" t="s">
        <v>3</v>
      </c>
      <c r="D15" s="121" t="s">
        <v>5</v>
      </c>
      <c r="E15" s="9">
        <v>2</v>
      </c>
      <c r="F15" s="144"/>
      <c r="H15" s="32">
        <v>51</v>
      </c>
      <c r="I15" s="16" t="s">
        <v>28</v>
      </c>
      <c r="J15" s="121" t="s">
        <v>5</v>
      </c>
      <c r="K15" s="15">
        <v>1</v>
      </c>
      <c r="M15" s="107" t="s">
        <v>167</v>
      </c>
      <c r="N15" s="103">
        <f>SUM(N13:N14)</f>
        <v>34</v>
      </c>
      <c r="O15" s="103">
        <f t="shared" ref="O15:P15" si="0">SUM(O13:O14)</f>
        <v>50</v>
      </c>
      <c r="P15" s="103">
        <f t="shared" si="0"/>
        <v>13</v>
      </c>
      <c r="Q15" s="117">
        <f>SUM(Q13:Q14)</f>
        <v>97</v>
      </c>
      <c r="R15" s="129"/>
    </row>
    <row r="16" spans="2:18">
      <c r="B16" s="32">
        <v>31</v>
      </c>
      <c r="C16" s="6" t="s">
        <v>3</v>
      </c>
      <c r="D16" s="121" t="s">
        <v>5</v>
      </c>
      <c r="E16" s="15">
        <v>1</v>
      </c>
      <c r="F16" s="144"/>
      <c r="H16" s="32">
        <v>52</v>
      </c>
      <c r="I16" s="16" t="s">
        <v>28</v>
      </c>
      <c r="J16" s="121" t="s">
        <v>5</v>
      </c>
      <c r="K16" s="15">
        <v>1</v>
      </c>
      <c r="M16" s="137" t="s">
        <v>234</v>
      </c>
      <c r="N16" s="119" t="s">
        <v>5</v>
      </c>
      <c r="O16" s="119" t="s">
        <v>12</v>
      </c>
      <c r="P16" s="119" t="s">
        <v>13</v>
      </c>
      <c r="Q16" s="117" t="s">
        <v>167</v>
      </c>
      <c r="R16" s="126"/>
    </row>
    <row r="17" spans="2:18">
      <c r="B17" s="2"/>
      <c r="C17" s="2"/>
      <c r="D17" s="2"/>
      <c r="E17" s="2">
        <f>SUM(E4:E16)</f>
        <v>24</v>
      </c>
      <c r="F17" s="144"/>
      <c r="H17" s="32">
        <v>53</v>
      </c>
      <c r="I17" s="16" t="s">
        <v>28</v>
      </c>
      <c r="J17" s="121" t="s">
        <v>5</v>
      </c>
      <c r="K17" s="15">
        <v>1</v>
      </c>
      <c r="M17" s="105" t="s">
        <v>3</v>
      </c>
      <c r="N17" s="113">
        <f>N13/$Q$13</f>
        <v>0.41935483870967744</v>
      </c>
      <c r="O17" s="115">
        <f t="shared" ref="O17:P17" si="1">O13/$Q$13</f>
        <v>0.4838709677419355</v>
      </c>
      <c r="P17" s="110">
        <f t="shared" si="1"/>
        <v>9.6774193548387094E-2</v>
      </c>
      <c r="Q17" s="111">
        <f>SUM(N17:P17)</f>
        <v>1</v>
      </c>
      <c r="R17" s="132"/>
    </row>
    <row r="18" spans="2:18">
      <c r="B18" s="2"/>
      <c r="C18" s="2"/>
      <c r="D18" s="2"/>
      <c r="E18" s="2"/>
      <c r="F18" s="144"/>
      <c r="H18" s="32">
        <v>54</v>
      </c>
      <c r="I18" s="16" t="s">
        <v>28</v>
      </c>
      <c r="J18" s="121" t="s">
        <v>5</v>
      </c>
      <c r="K18" s="15">
        <v>1</v>
      </c>
      <c r="M18" s="107" t="s">
        <v>28</v>
      </c>
      <c r="N18" s="113">
        <f>N14/$Q$14</f>
        <v>0.31818181818181818</v>
      </c>
      <c r="O18" s="115">
        <f t="shared" ref="O18:P18" si="2">O14/$Q$14</f>
        <v>0.53030303030303028</v>
      </c>
      <c r="P18" s="110">
        <f t="shared" si="2"/>
        <v>0.15151515151515152</v>
      </c>
      <c r="Q18" s="111">
        <f>SUM(N18:P18)</f>
        <v>0.99999999999999989</v>
      </c>
      <c r="R18" s="132"/>
    </row>
    <row r="19" spans="2:18" ht="18.75" thickBot="1">
      <c r="B19" s="32">
        <v>2</v>
      </c>
      <c r="C19" s="6" t="s">
        <v>3</v>
      </c>
      <c r="D19" s="122" t="s">
        <v>12</v>
      </c>
      <c r="E19" s="9">
        <v>2</v>
      </c>
      <c r="F19" s="144"/>
      <c r="H19" s="32">
        <v>56</v>
      </c>
      <c r="I19" s="16" t="s">
        <v>28</v>
      </c>
      <c r="J19" s="121" t="s">
        <v>5</v>
      </c>
      <c r="K19" s="15">
        <v>1</v>
      </c>
      <c r="M19" s="109" t="s">
        <v>167</v>
      </c>
      <c r="N19" s="114">
        <f>N15/$Q$15</f>
        <v>0.35051546391752575</v>
      </c>
      <c r="O19" s="116">
        <f t="shared" ref="O19:P19" si="3">O15/$Q$15</f>
        <v>0.51546391752577314</v>
      </c>
      <c r="P19" s="112">
        <f t="shared" si="3"/>
        <v>0.13402061855670103</v>
      </c>
      <c r="Q19" s="118">
        <f>+N19+O19+P19</f>
        <v>0.99999999999999989</v>
      </c>
      <c r="R19" s="131"/>
    </row>
    <row r="20" spans="2:18">
      <c r="B20" s="32">
        <v>3</v>
      </c>
      <c r="C20" s="6" t="s">
        <v>3</v>
      </c>
      <c r="D20" s="123" t="s">
        <v>12</v>
      </c>
      <c r="E20" s="15">
        <v>1</v>
      </c>
      <c r="F20" s="144"/>
      <c r="H20" s="32">
        <v>57</v>
      </c>
      <c r="I20" s="16" t="s">
        <v>28</v>
      </c>
      <c r="J20" s="121" t="s">
        <v>5</v>
      </c>
      <c r="K20" s="15">
        <v>1</v>
      </c>
    </row>
    <row r="21" spans="2:18">
      <c r="B21" s="32">
        <v>6</v>
      </c>
      <c r="C21" s="6" t="s">
        <v>3</v>
      </c>
      <c r="D21" s="123" t="s">
        <v>12</v>
      </c>
      <c r="E21" s="15">
        <v>1</v>
      </c>
      <c r="F21" s="144"/>
      <c r="H21" s="32">
        <v>59</v>
      </c>
      <c r="I21" s="16" t="s">
        <v>28</v>
      </c>
      <c r="J21" s="121" t="s">
        <v>5</v>
      </c>
      <c r="K21" s="15">
        <v>1</v>
      </c>
    </row>
    <row r="22" spans="2:18">
      <c r="B22" s="32">
        <v>10</v>
      </c>
      <c r="C22" s="6" t="s">
        <v>3</v>
      </c>
      <c r="D22" s="123" t="s">
        <v>12</v>
      </c>
      <c r="E22" s="9">
        <v>5</v>
      </c>
      <c r="F22" s="144"/>
      <c r="H22" s="32">
        <v>61</v>
      </c>
      <c r="I22" s="16" t="s">
        <v>28</v>
      </c>
      <c r="J22" s="121" t="s">
        <v>5</v>
      </c>
      <c r="K22" s="15">
        <v>1</v>
      </c>
    </row>
    <row r="23" spans="2:18">
      <c r="B23" s="32">
        <v>11</v>
      </c>
      <c r="C23" s="6" t="s">
        <v>3</v>
      </c>
      <c r="D23" s="123" t="s">
        <v>12</v>
      </c>
      <c r="E23" s="9">
        <v>2</v>
      </c>
      <c r="F23" s="144"/>
      <c r="H23" s="32">
        <v>62</v>
      </c>
      <c r="I23" s="16" t="s">
        <v>28</v>
      </c>
      <c r="J23" s="121" t="s">
        <v>5</v>
      </c>
      <c r="K23" s="15">
        <v>1</v>
      </c>
    </row>
    <row r="24" spans="2:18">
      <c r="B24" s="32">
        <v>14</v>
      </c>
      <c r="C24" s="6" t="s">
        <v>3</v>
      </c>
      <c r="D24" s="123" t="s">
        <v>12</v>
      </c>
      <c r="E24" s="9">
        <v>0</v>
      </c>
      <c r="F24" s="144"/>
      <c r="H24" s="32">
        <v>64</v>
      </c>
      <c r="I24" s="16" t="s">
        <v>28</v>
      </c>
      <c r="J24" s="121" t="s">
        <v>5</v>
      </c>
      <c r="K24" s="15">
        <v>1</v>
      </c>
    </row>
    <row r="25" spans="2:18">
      <c r="B25" s="32">
        <v>17</v>
      </c>
      <c r="C25" s="6" t="s">
        <v>3</v>
      </c>
      <c r="D25" s="123" t="s">
        <v>12</v>
      </c>
      <c r="E25" s="9">
        <v>1</v>
      </c>
      <c r="F25" s="144"/>
      <c r="K25" s="2">
        <f>SUM(K4:K24)</f>
        <v>26</v>
      </c>
    </row>
    <row r="26" spans="2:18">
      <c r="B26" s="32">
        <v>19</v>
      </c>
      <c r="C26" s="6" t="s">
        <v>3</v>
      </c>
      <c r="D26" s="123" t="s">
        <v>12</v>
      </c>
      <c r="E26" s="9">
        <v>2</v>
      </c>
      <c r="F26" s="144"/>
    </row>
    <row r="27" spans="2:18">
      <c r="B27" s="32">
        <v>21</v>
      </c>
      <c r="C27" s="6" t="s">
        <v>3</v>
      </c>
      <c r="D27" s="123" t="s">
        <v>12</v>
      </c>
      <c r="E27" s="9">
        <v>2</v>
      </c>
      <c r="F27" s="144"/>
      <c r="H27" s="32">
        <v>2</v>
      </c>
      <c r="I27" s="16" t="s">
        <v>28</v>
      </c>
      <c r="J27" s="122" t="s">
        <v>12</v>
      </c>
      <c r="K27" s="9">
        <v>2</v>
      </c>
    </row>
    <row r="28" spans="2:18">
      <c r="B28" s="32">
        <v>23</v>
      </c>
      <c r="C28" s="6" t="s">
        <v>3</v>
      </c>
      <c r="D28" s="123" t="s">
        <v>12</v>
      </c>
      <c r="E28" s="15">
        <v>1</v>
      </c>
      <c r="F28" s="144"/>
      <c r="H28" s="32">
        <v>3</v>
      </c>
      <c r="I28" s="16" t="s">
        <v>28</v>
      </c>
      <c r="J28" s="122" t="s">
        <v>12</v>
      </c>
      <c r="K28" s="9">
        <v>2</v>
      </c>
    </row>
    <row r="29" spans="2:18">
      <c r="B29" s="32">
        <v>24</v>
      </c>
      <c r="C29" s="6" t="s">
        <v>3</v>
      </c>
      <c r="D29" s="123" t="s">
        <v>12</v>
      </c>
      <c r="E29" s="9">
        <v>3</v>
      </c>
      <c r="F29" s="144"/>
      <c r="H29" s="32">
        <v>5</v>
      </c>
      <c r="I29" s="16" t="s">
        <v>28</v>
      </c>
      <c r="J29" s="122" t="s">
        <v>12</v>
      </c>
      <c r="K29" s="15">
        <v>1</v>
      </c>
    </row>
    <row r="30" spans="2:18">
      <c r="B30" s="32">
        <v>25</v>
      </c>
      <c r="C30" s="6" t="s">
        <v>3</v>
      </c>
      <c r="D30" s="123" t="s">
        <v>12</v>
      </c>
      <c r="E30" s="15">
        <v>1</v>
      </c>
      <c r="F30" s="144"/>
      <c r="H30" s="32">
        <v>6</v>
      </c>
      <c r="I30" s="16" t="s">
        <v>28</v>
      </c>
      <c r="J30" s="122" t="s">
        <v>12</v>
      </c>
      <c r="K30" s="9">
        <v>3</v>
      </c>
    </row>
    <row r="31" spans="2:18">
      <c r="B31" s="32">
        <v>26</v>
      </c>
      <c r="C31" s="6" t="s">
        <v>3</v>
      </c>
      <c r="D31" s="123" t="s">
        <v>12</v>
      </c>
      <c r="E31" s="9">
        <v>2</v>
      </c>
      <c r="F31" s="144"/>
      <c r="H31" s="32">
        <v>8</v>
      </c>
      <c r="I31" s="16" t="s">
        <v>28</v>
      </c>
      <c r="J31" s="122" t="s">
        <v>12</v>
      </c>
      <c r="K31" s="9">
        <v>2</v>
      </c>
    </row>
    <row r="32" spans="2:18">
      <c r="B32" s="32">
        <v>27</v>
      </c>
      <c r="C32" s="6" t="s">
        <v>3</v>
      </c>
      <c r="D32" s="123" t="s">
        <v>12</v>
      </c>
      <c r="E32" s="15">
        <v>1</v>
      </c>
      <c r="F32" s="144"/>
      <c r="H32" s="32">
        <v>11</v>
      </c>
      <c r="I32" s="16" t="s">
        <v>28</v>
      </c>
      <c r="J32" s="122" t="s">
        <v>12</v>
      </c>
      <c r="K32" s="15">
        <v>1</v>
      </c>
    </row>
    <row r="33" spans="2:11">
      <c r="B33" s="32">
        <v>30</v>
      </c>
      <c r="C33" s="6" t="s">
        <v>3</v>
      </c>
      <c r="D33" s="123" t="s">
        <v>12</v>
      </c>
      <c r="E33" s="15">
        <v>1</v>
      </c>
      <c r="F33" s="144"/>
      <c r="H33" s="32">
        <v>12</v>
      </c>
      <c r="I33" s="16" t="s">
        <v>28</v>
      </c>
      <c r="J33" s="122" t="s">
        <v>12</v>
      </c>
      <c r="K33" s="15">
        <v>1</v>
      </c>
    </row>
    <row r="34" spans="2:11">
      <c r="B34" s="2"/>
      <c r="C34" s="2"/>
      <c r="D34" s="2"/>
      <c r="E34" s="2">
        <f>SUM(E19:E33)</f>
        <v>25</v>
      </c>
      <c r="F34" s="144"/>
      <c r="H34" s="32">
        <v>13</v>
      </c>
      <c r="I34" s="16" t="s">
        <v>28</v>
      </c>
      <c r="J34" s="122" t="s">
        <v>12</v>
      </c>
      <c r="K34" s="15">
        <v>1</v>
      </c>
    </row>
    <row r="35" spans="2:11">
      <c r="B35" s="2"/>
      <c r="C35" s="2"/>
      <c r="D35" s="2"/>
      <c r="E35" s="2"/>
      <c r="H35" s="32">
        <v>14</v>
      </c>
      <c r="I35" s="16" t="s">
        <v>28</v>
      </c>
      <c r="J35" s="122" t="s">
        <v>12</v>
      </c>
      <c r="K35" s="15">
        <v>1</v>
      </c>
    </row>
    <row r="36" spans="2:11">
      <c r="B36" s="2"/>
      <c r="C36" s="2"/>
      <c r="D36" s="2"/>
      <c r="E36" s="2"/>
      <c r="H36" s="32">
        <v>15</v>
      </c>
      <c r="I36" s="16" t="s">
        <v>28</v>
      </c>
      <c r="J36" s="122" t="s">
        <v>12</v>
      </c>
      <c r="K36" s="15">
        <v>1</v>
      </c>
    </row>
    <row r="37" spans="2:11">
      <c r="B37" s="2"/>
      <c r="C37" s="2"/>
      <c r="D37" s="2"/>
      <c r="E37" s="2"/>
      <c r="H37" s="32">
        <v>19</v>
      </c>
      <c r="I37" s="16" t="s">
        <v>28</v>
      </c>
      <c r="J37" s="124" t="s">
        <v>12</v>
      </c>
      <c r="K37" s="15">
        <v>1</v>
      </c>
    </row>
    <row r="38" spans="2:11">
      <c r="B38" s="32">
        <v>12</v>
      </c>
      <c r="C38" s="6" t="s">
        <v>3</v>
      </c>
      <c r="D38" s="124" t="s">
        <v>13</v>
      </c>
      <c r="E38" s="9">
        <v>1</v>
      </c>
      <c r="H38" s="32">
        <v>20</v>
      </c>
      <c r="I38" s="16" t="s">
        <v>28</v>
      </c>
      <c r="J38" s="122" t="s">
        <v>12</v>
      </c>
      <c r="K38" s="15">
        <v>1</v>
      </c>
    </row>
    <row r="39" spans="2:11">
      <c r="B39" s="32">
        <v>13</v>
      </c>
      <c r="C39" s="6" t="s">
        <v>3</v>
      </c>
      <c r="D39" s="124" t="s">
        <v>13</v>
      </c>
      <c r="E39" s="9">
        <v>1</v>
      </c>
      <c r="H39" s="32">
        <v>23</v>
      </c>
      <c r="I39" s="16" t="s">
        <v>28</v>
      </c>
      <c r="J39" s="122" t="s">
        <v>12</v>
      </c>
      <c r="K39" s="9">
        <v>4</v>
      </c>
    </row>
    <row r="40" spans="2:11">
      <c r="B40" s="32">
        <v>16</v>
      </c>
      <c r="C40" s="6" t="s">
        <v>3</v>
      </c>
      <c r="D40" s="124" t="s">
        <v>13</v>
      </c>
      <c r="E40" s="9">
        <v>1</v>
      </c>
      <c r="H40" s="32">
        <v>24</v>
      </c>
      <c r="I40" s="16" t="s">
        <v>28</v>
      </c>
      <c r="J40" s="122" t="s">
        <v>12</v>
      </c>
      <c r="K40" s="9">
        <v>0</v>
      </c>
    </row>
    <row r="41" spans="2:11">
      <c r="H41" s="32">
        <v>25</v>
      </c>
      <c r="I41" s="16" t="s">
        <v>28</v>
      </c>
      <c r="J41" s="122" t="s">
        <v>12</v>
      </c>
      <c r="K41" s="9">
        <v>4</v>
      </c>
    </row>
    <row r="42" spans="2:11">
      <c r="C42" s="1">
        <v>52</v>
      </c>
      <c r="H42" s="32">
        <v>28</v>
      </c>
      <c r="I42" s="16" t="s">
        <v>28</v>
      </c>
      <c r="J42" s="122" t="s">
        <v>12</v>
      </c>
      <c r="K42" s="9">
        <v>2</v>
      </c>
    </row>
    <row r="43" spans="2:11">
      <c r="H43" s="32">
        <v>29</v>
      </c>
      <c r="I43" s="16" t="s">
        <v>28</v>
      </c>
      <c r="J43" s="122" t="s">
        <v>12</v>
      </c>
      <c r="K43" s="15">
        <v>1</v>
      </c>
    </row>
    <row r="44" spans="2:11">
      <c r="H44" s="32">
        <v>30</v>
      </c>
      <c r="I44" s="16" t="s">
        <v>28</v>
      </c>
      <c r="J44" s="122" t="s">
        <v>12</v>
      </c>
      <c r="K44" s="15">
        <v>1</v>
      </c>
    </row>
    <row r="45" spans="2:11">
      <c r="H45" s="32">
        <v>31</v>
      </c>
      <c r="I45" s="16" t="s">
        <v>28</v>
      </c>
      <c r="J45" s="122" t="s">
        <v>12</v>
      </c>
      <c r="K45" s="15">
        <v>1</v>
      </c>
    </row>
    <row r="46" spans="2:11">
      <c r="H46" s="32">
        <v>32</v>
      </c>
      <c r="I46" s="16" t="s">
        <v>28</v>
      </c>
      <c r="J46" s="122" t="s">
        <v>12</v>
      </c>
      <c r="K46" s="15">
        <v>1</v>
      </c>
    </row>
    <row r="47" spans="2:11">
      <c r="H47" s="32">
        <v>33</v>
      </c>
      <c r="I47" s="16" t="s">
        <v>28</v>
      </c>
      <c r="J47" s="122" t="s">
        <v>12</v>
      </c>
      <c r="K47" s="9">
        <v>2</v>
      </c>
    </row>
    <row r="48" spans="2:11">
      <c r="H48" s="32">
        <v>35</v>
      </c>
      <c r="I48" s="16" t="s">
        <v>28</v>
      </c>
      <c r="J48" s="122" t="s">
        <v>12</v>
      </c>
      <c r="K48" s="9">
        <v>2</v>
      </c>
    </row>
    <row r="49" spans="8:11">
      <c r="H49" s="32">
        <v>36</v>
      </c>
      <c r="I49" s="16" t="s">
        <v>28</v>
      </c>
      <c r="J49" s="122" t="s">
        <v>12</v>
      </c>
      <c r="K49" s="15">
        <v>1</v>
      </c>
    </row>
    <row r="50" spans="8:11">
      <c r="H50" s="32">
        <v>37</v>
      </c>
      <c r="I50" s="16" t="s">
        <v>28</v>
      </c>
      <c r="J50" s="122" t="s">
        <v>12</v>
      </c>
      <c r="K50" s="9">
        <v>2</v>
      </c>
    </row>
    <row r="51" spans="8:11">
      <c r="H51" s="32">
        <v>39</v>
      </c>
      <c r="I51" s="16" t="s">
        <v>28</v>
      </c>
      <c r="J51" s="122" t="s">
        <v>12</v>
      </c>
      <c r="K51" s="9">
        <v>3</v>
      </c>
    </row>
    <row r="52" spans="8:11">
      <c r="H52" s="32">
        <v>43</v>
      </c>
      <c r="I52" s="16" t="s">
        <v>28</v>
      </c>
      <c r="J52" s="122" t="s">
        <v>12</v>
      </c>
      <c r="K52" s="9">
        <v>2</v>
      </c>
    </row>
    <row r="53" spans="8:11">
      <c r="H53" s="32">
        <v>44</v>
      </c>
      <c r="I53" s="16" t="s">
        <v>28</v>
      </c>
      <c r="J53" s="122" t="s">
        <v>12</v>
      </c>
      <c r="K53" s="15">
        <v>1</v>
      </c>
    </row>
    <row r="54" spans="8:11">
      <c r="H54" s="32">
        <v>45</v>
      </c>
      <c r="I54" s="16" t="s">
        <v>28</v>
      </c>
      <c r="J54" s="122" t="s">
        <v>12</v>
      </c>
      <c r="K54" s="15">
        <v>1</v>
      </c>
    </row>
    <row r="55" spans="8:11">
      <c r="H55" s="32">
        <v>46</v>
      </c>
      <c r="I55" s="16" t="s">
        <v>28</v>
      </c>
      <c r="J55" s="122" t="s">
        <v>12</v>
      </c>
      <c r="K55" s="9">
        <v>2</v>
      </c>
    </row>
    <row r="56" spans="8:11">
      <c r="H56" s="32">
        <v>47</v>
      </c>
      <c r="I56" s="16" t="s">
        <v>28</v>
      </c>
      <c r="J56" s="122" t="s">
        <v>12</v>
      </c>
      <c r="K56" s="15">
        <v>1</v>
      </c>
    </row>
    <row r="57" spans="8:11">
      <c r="H57" s="32">
        <v>49</v>
      </c>
      <c r="I57" s="16" t="s">
        <v>28</v>
      </c>
      <c r="J57" s="122" t="s">
        <v>12</v>
      </c>
      <c r="K57" s="15">
        <v>1</v>
      </c>
    </row>
    <row r="58" spans="8:11">
      <c r="H58" s="32">
        <v>55</v>
      </c>
      <c r="I58" s="16" t="s">
        <v>28</v>
      </c>
      <c r="J58" s="122" t="s">
        <v>12</v>
      </c>
      <c r="K58" s="15">
        <v>1</v>
      </c>
    </row>
    <row r="59" spans="8:11">
      <c r="H59" s="32">
        <v>60</v>
      </c>
      <c r="I59" s="16" t="s">
        <v>28</v>
      </c>
      <c r="J59" s="122" t="s">
        <v>12</v>
      </c>
      <c r="K59" s="15">
        <v>1</v>
      </c>
    </row>
    <row r="60" spans="8:11">
      <c r="H60" s="32">
        <v>65</v>
      </c>
      <c r="I60" s="16" t="s">
        <v>28</v>
      </c>
      <c r="J60" s="122" t="s">
        <v>12</v>
      </c>
      <c r="K60" s="15">
        <v>1</v>
      </c>
    </row>
    <row r="61" spans="8:11">
      <c r="H61" s="32">
        <v>66</v>
      </c>
      <c r="I61" s="16" t="s">
        <v>28</v>
      </c>
      <c r="J61" s="122" t="s">
        <v>12</v>
      </c>
      <c r="K61" s="15">
        <v>1</v>
      </c>
    </row>
    <row r="62" spans="8:11">
      <c r="K62" s="2">
        <f>SUM(K27:K61)</f>
        <v>53</v>
      </c>
    </row>
    <row r="64" spans="8:11">
      <c r="H64" s="32">
        <v>7</v>
      </c>
      <c r="I64" s="16" t="s">
        <v>28</v>
      </c>
      <c r="J64" s="124" t="s">
        <v>13</v>
      </c>
      <c r="K64" s="9">
        <v>3</v>
      </c>
    </row>
    <row r="65" spans="8:11">
      <c r="H65" s="32">
        <v>16</v>
      </c>
      <c r="I65" s="16" t="s">
        <v>28</v>
      </c>
      <c r="J65" s="124" t="s">
        <v>13</v>
      </c>
      <c r="K65" s="9">
        <v>2</v>
      </c>
    </row>
    <row r="66" spans="8:11">
      <c r="H66" s="32">
        <v>18</v>
      </c>
      <c r="I66" s="16" t="s">
        <v>28</v>
      </c>
      <c r="J66" s="124" t="s">
        <v>13</v>
      </c>
      <c r="K66" s="21">
        <v>10</v>
      </c>
    </row>
    <row r="67" spans="8:11">
      <c r="H67" s="32">
        <v>26</v>
      </c>
      <c r="I67" s="16" t="s">
        <v>28</v>
      </c>
      <c r="J67" s="124" t="s">
        <v>13</v>
      </c>
      <c r="K67" s="15">
        <v>1</v>
      </c>
    </row>
    <row r="68" spans="8:11">
      <c r="H68" s="32">
        <v>27</v>
      </c>
      <c r="I68" s="16" t="s">
        <v>28</v>
      </c>
      <c r="J68" s="124" t="s">
        <v>13</v>
      </c>
      <c r="K68" s="15">
        <v>1</v>
      </c>
    </row>
    <row r="69" spans="8:11">
      <c r="H69" s="32">
        <v>38</v>
      </c>
      <c r="I69" s="53" t="s">
        <v>28</v>
      </c>
      <c r="J69" s="145" t="s">
        <v>13</v>
      </c>
      <c r="K69" s="56">
        <v>1</v>
      </c>
    </row>
    <row r="70" spans="8:11">
      <c r="H70" s="32">
        <v>41</v>
      </c>
      <c r="I70" s="53" t="s">
        <v>28</v>
      </c>
      <c r="J70" s="124" t="s">
        <v>13</v>
      </c>
      <c r="K70" s="146">
        <v>3</v>
      </c>
    </row>
    <row r="71" spans="8:11">
      <c r="H71" s="32">
        <v>48</v>
      </c>
      <c r="I71" s="53" t="s">
        <v>28</v>
      </c>
      <c r="J71" s="124" t="s">
        <v>13</v>
      </c>
      <c r="K71" s="146">
        <v>2</v>
      </c>
    </row>
    <row r="72" spans="8:11">
      <c r="H72" s="32">
        <v>58</v>
      </c>
      <c r="I72" s="53" t="s">
        <v>28</v>
      </c>
      <c r="J72" s="124" t="s">
        <v>13</v>
      </c>
      <c r="K72" s="56">
        <v>1</v>
      </c>
    </row>
    <row r="73" spans="8:11">
      <c r="H73" s="32">
        <v>63</v>
      </c>
      <c r="I73" s="53" t="s">
        <v>28</v>
      </c>
      <c r="J73" s="124" t="s">
        <v>13</v>
      </c>
      <c r="K73" s="56">
        <v>1</v>
      </c>
    </row>
    <row r="74" spans="8:11">
      <c r="K74" s="2">
        <f>SUM(K64:K73)</f>
        <v>25</v>
      </c>
    </row>
  </sheetData>
  <sortState ref="H4:K69">
    <sortCondition ref="J4:J69"/>
  </sortState>
  <printOptions horizontalCentered="1"/>
  <pageMargins left="0.23622047244094491" right="0.23622047244094491" top="0" bottom="0" header="0" footer="0"/>
  <pageSetup paperSize="8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8"/>
  <sheetViews>
    <sheetView zoomScale="85" zoomScaleNormal="85" workbookViewId="0">
      <selection activeCell="P2" sqref="P2:T18"/>
    </sheetView>
  </sheetViews>
  <sheetFormatPr baseColWidth="10" defaultColWidth="11.42578125" defaultRowHeight="18"/>
  <cols>
    <col min="1" max="1" width="0.85546875" style="2" customWidth="1"/>
    <col min="2" max="2" width="7.42578125" style="3" customWidth="1"/>
    <col min="3" max="3" width="11.140625" style="1" customWidth="1"/>
    <col min="4" max="5" width="9.85546875" style="1" bestFit="1" customWidth="1"/>
    <col min="6" max="6" width="9.7109375" style="1" bestFit="1" customWidth="1"/>
    <col min="7" max="7" width="2.85546875" style="5" bestFit="1" customWidth="1"/>
    <col min="8" max="8" width="3.42578125" style="2" customWidth="1"/>
    <col min="9" max="9" width="3.85546875" style="2" bestFit="1" customWidth="1"/>
    <col min="10" max="13" width="11.42578125" style="2"/>
    <col min="14" max="14" width="3.85546875" style="2" bestFit="1" customWidth="1"/>
    <col min="15" max="15" width="4.140625" style="2" customWidth="1"/>
    <col min="16" max="19" width="11.42578125" style="99"/>
    <col min="20" max="20" width="11.42578125" style="2"/>
    <col min="21" max="21" width="1" style="125" customWidth="1"/>
    <col min="22" max="22" width="15" style="2" bestFit="1" customWidth="1"/>
    <col min="23" max="16384" width="11.42578125" style="2"/>
  </cols>
  <sheetData>
    <row r="1" spans="2:21" ht="18.75" thickBot="1"/>
    <row r="2" spans="2:21" s="3" customFormat="1">
      <c r="B2" s="29"/>
      <c r="C2" s="30" t="s">
        <v>35</v>
      </c>
      <c r="D2" s="30" t="s">
        <v>9</v>
      </c>
      <c r="E2" s="30" t="s">
        <v>10</v>
      </c>
      <c r="F2" s="30" t="s">
        <v>4</v>
      </c>
      <c r="G2" s="30" t="s">
        <v>2</v>
      </c>
      <c r="I2" s="29"/>
      <c r="J2" s="30" t="s">
        <v>35</v>
      </c>
      <c r="K2" s="30" t="s">
        <v>9</v>
      </c>
      <c r="L2" s="30" t="s">
        <v>10</v>
      </c>
      <c r="M2" s="30" t="s">
        <v>4</v>
      </c>
      <c r="N2" s="30" t="s">
        <v>2</v>
      </c>
      <c r="P2" s="134" t="s">
        <v>9</v>
      </c>
      <c r="Q2" s="135" t="s">
        <v>238</v>
      </c>
      <c r="R2" s="135" t="s">
        <v>225</v>
      </c>
      <c r="S2" s="135" t="s">
        <v>239</v>
      </c>
      <c r="T2" s="136" t="s">
        <v>167</v>
      </c>
      <c r="U2" s="126"/>
    </row>
    <row r="3" spans="2:21">
      <c r="B3" s="32">
        <v>1</v>
      </c>
      <c r="C3" s="6" t="s">
        <v>3</v>
      </c>
      <c r="D3" s="6" t="s">
        <v>6</v>
      </c>
      <c r="E3" s="7" t="s">
        <v>8</v>
      </c>
      <c r="F3" s="121" t="s">
        <v>5</v>
      </c>
      <c r="G3" s="9">
        <v>2</v>
      </c>
      <c r="I3" s="32">
        <v>1</v>
      </c>
      <c r="J3" s="16" t="s">
        <v>28</v>
      </c>
      <c r="K3" s="34" t="s">
        <v>8</v>
      </c>
      <c r="L3" s="7" t="s">
        <v>8</v>
      </c>
      <c r="M3" s="121" t="s">
        <v>5</v>
      </c>
      <c r="N3" s="15">
        <v>1</v>
      </c>
      <c r="P3" s="105" t="s">
        <v>3</v>
      </c>
      <c r="Q3" s="104">
        <v>19</v>
      </c>
      <c r="R3" s="104">
        <v>11</v>
      </c>
      <c r="S3" s="104">
        <v>1</v>
      </c>
      <c r="T3" s="106">
        <f>SUM(Q3:S3)</f>
        <v>31</v>
      </c>
      <c r="U3" s="127"/>
    </row>
    <row r="4" spans="2:21">
      <c r="B4" s="32">
        <v>2</v>
      </c>
      <c r="C4" s="6" t="s">
        <v>3</v>
      </c>
      <c r="D4" s="34" t="s">
        <v>8</v>
      </c>
      <c r="E4" s="120" t="s">
        <v>8</v>
      </c>
      <c r="F4" s="122" t="s">
        <v>12</v>
      </c>
      <c r="G4" s="9">
        <v>2</v>
      </c>
      <c r="I4" s="32">
        <v>2</v>
      </c>
      <c r="J4" s="16" t="s">
        <v>28</v>
      </c>
      <c r="K4" s="6" t="s">
        <v>6</v>
      </c>
      <c r="L4" s="7" t="s">
        <v>8</v>
      </c>
      <c r="M4" s="122" t="s">
        <v>12</v>
      </c>
      <c r="N4" s="9">
        <v>2</v>
      </c>
      <c r="P4" s="107" t="s">
        <v>28</v>
      </c>
      <c r="Q4" s="103">
        <v>44</v>
      </c>
      <c r="R4" s="103">
        <v>22</v>
      </c>
      <c r="S4" s="103">
        <v>0</v>
      </c>
      <c r="T4" s="108">
        <f>SUM(Q4:S4)</f>
        <v>66</v>
      </c>
      <c r="U4" s="128"/>
    </row>
    <row r="5" spans="2:21">
      <c r="B5" s="32">
        <v>3</v>
      </c>
      <c r="C5" s="6" t="s">
        <v>3</v>
      </c>
      <c r="D5" s="34" t="s">
        <v>8</v>
      </c>
      <c r="E5" s="7" t="s">
        <v>8</v>
      </c>
      <c r="F5" s="123" t="s">
        <v>12</v>
      </c>
      <c r="G5" s="15">
        <v>1</v>
      </c>
      <c r="I5" s="32">
        <v>3</v>
      </c>
      <c r="J5" s="16" t="s">
        <v>28</v>
      </c>
      <c r="K5" s="6" t="s">
        <v>6</v>
      </c>
      <c r="L5" s="7" t="s">
        <v>8</v>
      </c>
      <c r="M5" s="122" t="s">
        <v>12</v>
      </c>
      <c r="N5" s="9">
        <v>2</v>
      </c>
      <c r="P5" s="107" t="s">
        <v>167</v>
      </c>
      <c r="Q5" s="103">
        <f>SUM(Q3:Q4)</f>
        <v>63</v>
      </c>
      <c r="R5" s="103">
        <f t="shared" ref="R5:S5" si="0">SUM(R3:R4)</f>
        <v>33</v>
      </c>
      <c r="S5" s="103">
        <f t="shared" si="0"/>
        <v>1</v>
      </c>
      <c r="T5" s="117">
        <f>SUM(T3:T4)</f>
        <v>97</v>
      </c>
      <c r="U5" s="129"/>
    </row>
    <row r="6" spans="2:21">
      <c r="B6" s="32">
        <v>4</v>
      </c>
      <c r="C6" s="6" t="s">
        <v>3</v>
      </c>
      <c r="D6" s="34" t="s">
        <v>8</v>
      </c>
      <c r="E6" s="7" t="s">
        <v>8</v>
      </c>
      <c r="F6" s="121" t="s">
        <v>5</v>
      </c>
      <c r="G6" s="15">
        <v>1</v>
      </c>
      <c r="I6" s="32">
        <v>4</v>
      </c>
      <c r="J6" s="16" t="s">
        <v>28</v>
      </c>
      <c r="K6" s="6" t="s">
        <v>6</v>
      </c>
      <c r="L6" s="7" t="s">
        <v>8</v>
      </c>
      <c r="M6" s="121" t="s">
        <v>5</v>
      </c>
      <c r="N6" s="15">
        <v>1</v>
      </c>
      <c r="P6" s="137" t="s">
        <v>234</v>
      </c>
      <c r="Q6" s="119" t="s">
        <v>238</v>
      </c>
      <c r="R6" s="119" t="s">
        <v>225</v>
      </c>
      <c r="S6" s="119" t="s">
        <v>239</v>
      </c>
      <c r="T6" s="117" t="s">
        <v>167</v>
      </c>
      <c r="U6" s="126"/>
    </row>
    <row r="7" spans="2:21">
      <c r="B7" s="32">
        <v>5</v>
      </c>
      <c r="C7" s="6" t="s">
        <v>3</v>
      </c>
      <c r="D7" s="6" t="s">
        <v>6</v>
      </c>
      <c r="E7" s="7" t="s">
        <v>8</v>
      </c>
      <c r="F7" s="121" t="s">
        <v>5</v>
      </c>
      <c r="G7" s="9">
        <v>5</v>
      </c>
      <c r="I7" s="32">
        <v>5</v>
      </c>
      <c r="J7" s="16" t="s">
        <v>28</v>
      </c>
      <c r="K7" s="6" t="s">
        <v>6</v>
      </c>
      <c r="L7" s="7" t="s">
        <v>8</v>
      </c>
      <c r="M7" s="122" t="s">
        <v>12</v>
      </c>
      <c r="N7" s="15">
        <v>1</v>
      </c>
      <c r="P7" s="105" t="s">
        <v>3</v>
      </c>
      <c r="Q7" s="115">
        <f>Q3/$T$3</f>
        <v>0.61290322580645162</v>
      </c>
      <c r="R7" s="113">
        <f t="shared" ref="R7:S7" si="1">R3/$T$3</f>
        <v>0.35483870967741937</v>
      </c>
      <c r="S7" s="110">
        <f t="shared" si="1"/>
        <v>3.2258064516129031E-2</v>
      </c>
      <c r="T7" s="111">
        <f>SUM(Q7:S7)</f>
        <v>1</v>
      </c>
      <c r="U7" s="130"/>
    </row>
    <row r="8" spans="2:21">
      <c r="B8" s="32">
        <v>6</v>
      </c>
      <c r="C8" s="6" t="s">
        <v>3</v>
      </c>
      <c r="D8" s="6" t="s">
        <v>6</v>
      </c>
      <c r="E8" s="7" t="s">
        <v>8</v>
      </c>
      <c r="F8" s="123" t="s">
        <v>12</v>
      </c>
      <c r="G8" s="15">
        <v>1</v>
      </c>
      <c r="I8" s="32">
        <v>6</v>
      </c>
      <c r="J8" s="16" t="s">
        <v>28</v>
      </c>
      <c r="K8" s="34" t="s">
        <v>8</v>
      </c>
      <c r="L8" s="7" t="s">
        <v>8</v>
      </c>
      <c r="M8" s="122" t="s">
        <v>12</v>
      </c>
      <c r="N8" s="9">
        <v>3</v>
      </c>
      <c r="P8" s="107" t="s">
        <v>28</v>
      </c>
      <c r="Q8" s="115">
        <f>Q4/$T$4</f>
        <v>0.66666666666666663</v>
      </c>
      <c r="R8" s="113">
        <f t="shared" ref="R8:S8" si="2">R4/$T$4</f>
        <v>0.33333333333333331</v>
      </c>
      <c r="S8" s="110">
        <f t="shared" si="2"/>
        <v>0</v>
      </c>
      <c r="T8" s="111">
        <f>SUM(Q8:S8)</f>
        <v>1</v>
      </c>
      <c r="U8" s="130"/>
    </row>
    <row r="9" spans="2:21" ht="18.75" thickBot="1">
      <c r="B9" s="32">
        <v>7</v>
      </c>
      <c r="C9" s="6" t="s">
        <v>3</v>
      </c>
      <c r="D9" s="6" t="s">
        <v>6</v>
      </c>
      <c r="E9" s="7" t="s">
        <v>8</v>
      </c>
      <c r="F9" s="121" t="s">
        <v>5</v>
      </c>
      <c r="G9" s="9">
        <v>2</v>
      </c>
      <c r="I9" s="32">
        <v>7</v>
      </c>
      <c r="J9" s="16" t="s">
        <v>28</v>
      </c>
      <c r="K9" s="34" t="s">
        <v>8</v>
      </c>
      <c r="L9" s="7" t="s">
        <v>8</v>
      </c>
      <c r="M9" s="124" t="s">
        <v>13</v>
      </c>
      <c r="N9" s="9">
        <v>3</v>
      </c>
      <c r="P9" s="109" t="s">
        <v>167</v>
      </c>
      <c r="Q9" s="116">
        <f>Q5/$T$5</f>
        <v>0.64948453608247425</v>
      </c>
      <c r="R9" s="114">
        <f t="shared" ref="R9:S9" si="3">R5/$T$5</f>
        <v>0.34020618556701032</v>
      </c>
      <c r="S9" s="112">
        <f t="shared" si="3"/>
        <v>1.0309278350515464E-2</v>
      </c>
      <c r="T9" s="118">
        <f>SUM(Q9:S9)</f>
        <v>1</v>
      </c>
      <c r="U9" s="131"/>
    </row>
    <row r="10" spans="2:21" ht="18.75" thickBot="1">
      <c r="B10" s="32">
        <v>8</v>
      </c>
      <c r="C10" s="6" t="s">
        <v>3</v>
      </c>
      <c r="D10" s="6" t="s">
        <v>6</v>
      </c>
      <c r="E10" s="7" t="s">
        <v>6</v>
      </c>
      <c r="F10" s="121" t="s">
        <v>5</v>
      </c>
      <c r="G10" s="9">
        <v>2</v>
      </c>
      <c r="I10" s="32">
        <v>8</v>
      </c>
      <c r="J10" s="16" t="s">
        <v>28</v>
      </c>
      <c r="K10" s="34" t="s">
        <v>8</v>
      </c>
      <c r="L10" s="7" t="s">
        <v>8</v>
      </c>
      <c r="M10" s="122" t="s">
        <v>12</v>
      </c>
      <c r="N10" s="9">
        <v>2</v>
      </c>
    </row>
    <row r="11" spans="2:21">
      <c r="B11" s="32">
        <v>9</v>
      </c>
      <c r="C11" s="6" t="s">
        <v>3</v>
      </c>
      <c r="D11" s="6" t="s">
        <v>6</v>
      </c>
      <c r="E11" s="7" t="s">
        <v>8</v>
      </c>
      <c r="F11" s="121" t="s">
        <v>5</v>
      </c>
      <c r="G11" s="15">
        <v>1</v>
      </c>
      <c r="I11" s="32">
        <v>9</v>
      </c>
      <c r="J11" s="16" t="s">
        <v>28</v>
      </c>
      <c r="K11" s="6" t="s">
        <v>6</v>
      </c>
      <c r="L11" s="7" t="s">
        <v>37</v>
      </c>
      <c r="M11" s="121" t="s">
        <v>5</v>
      </c>
      <c r="N11" s="9">
        <v>2</v>
      </c>
      <c r="P11" s="134" t="s">
        <v>4</v>
      </c>
      <c r="Q11" s="135" t="s">
        <v>5</v>
      </c>
      <c r="R11" s="135" t="s">
        <v>12</v>
      </c>
      <c r="S11" s="135" t="s">
        <v>13</v>
      </c>
      <c r="T11" s="136" t="s">
        <v>167</v>
      </c>
      <c r="U11" s="126"/>
    </row>
    <row r="12" spans="2:21">
      <c r="B12" s="32">
        <v>10</v>
      </c>
      <c r="C12" s="6" t="s">
        <v>3</v>
      </c>
      <c r="D12" s="6" t="s">
        <v>6</v>
      </c>
      <c r="E12" s="7" t="s">
        <v>8</v>
      </c>
      <c r="F12" s="123" t="s">
        <v>12</v>
      </c>
      <c r="G12" s="9">
        <v>5</v>
      </c>
      <c r="I12" s="32">
        <v>10</v>
      </c>
      <c r="J12" s="16" t="s">
        <v>28</v>
      </c>
      <c r="K12" s="6" t="s">
        <v>6</v>
      </c>
      <c r="L12" s="7" t="s">
        <v>8</v>
      </c>
      <c r="M12" s="121" t="s">
        <v>5</v>
      </c>
      <c r="N12" s="9">
        <v>2</v>
      </c>
      <c r="P12" s="105" t="s">
        <v>3</v>
      </c>
      <c r="Q12" s="103">
        <v>13</v>
      </c>
      <c r="R12" s="103">
        <v>15</v>
      </c>
      <c r="S12" s="103">
        <v>3</v>
      </c>
      <c r="T12" s="106">
        <f>SUM(Q12:S12)</f>
        <v>31</v>
      </c>
      <c r="U12" s="127"/>
    </row>
    <row r="13" spans="2:21">
      <c r="B13" s="32">
        <v>11</v>
      </c>
      <c r="C13" s="6" t="s">
        <v>3</v>
      </c>
      <c r="D13" s="6" t="s">
        <v>6</v>
      </c>
      <c r="E13" s="7" t="s">
        <v>8</v>
      </c>
      <c r="F13" s="123" t="s">
        <v>12</v>
      </c>
      <c r="G13" s="9">
        <v>2</v>
      </c>
      <c r="I13" s="32">
        <v>11</v>
      </c>
      <c r="J13" s="16" t="s">
        <v>28</v>
      </c>
      <c r="K13" s="100" t="s">
        <v>8</v>
      </c>
      <c r="L13" s="7" t="s">
        <v>8</v>
      </c>
      <c r="M13" s="122" t="s">
        <v>12</v>
      </c>
      <c r="N13" s="15">
        <v>1</v>
      </c>
      <c r="P13" s="107" t="s">
        <v>28</v>
      </c>
      <c r="Q13" s="103">
        <v>21</v>
      </c>
      <c r="R13" s="103">
        <v>35</v>
      </c>
      <c r="S13" s="103">
        <v>10</v>
      </c>
      <c r="T13" s="106">
        <f>SUM(Q13:S13)</f>
        <v>66</v>
      </c>
      <c r="U13" s="132"/>
    </row>
    <row r="14" spans="2:21">
      <c r="B14" s="32">
        <v>12</v>
      </c>
      <c r="C14" s="6" t="s">
        <v>3</v>
      </c>
      <c r="D14" s="100" t="s">
        <v>8</v>
      </c>
      <c r="E14" s="7" t="s">
        <v>8</v>
      </c>
      <c r="F14" s="124" t="s">
        <v>13</v>
      </c>
      <c r="G14" s="9">
        <v>0</v>
      </c>
      <c r="I14" s="32">
        <v>12</v>
      </c>
      <c r="J14" s="16" t="s">
        <v>28</v>
      </c>
      <c r="K14" s="100" t="s">
        <v>8</v>
      </c>
      <c r="L14" s="7" t="s">
        <v>8</v>
      </c>
      <c r="M14" s="122" t="s">
        <v>12</v>
      </c>
      <c r="N14" s="15">
        <v>1</v>
      </c>
      <c r="P14" s="107" t="s">
        <v>167</v>
      </c>
      <c r="Q14" s="103">
        <f>SUM(Q12:Q13)</f>
        <v>34</v>
      </c>
      <c r="R14" s="103">
        <f t="shared" ref="R14:S14" si="4">SUM(R12:R13)</f>
        <v>50</v>
      </c>
      <c r="S14" s="103">
        <f t="shared" si="4"/>
        <v>13</v>
      </c>
      <c r="T14" s="117">
        <f>SUM(T12:T13)</f>
        <v>97</v>
      </c>
      <c r="U14" s="129"/>
    </row>
    <row r="15" spans="2:21">
      <c r="B15" s="32">
        <v>13</v>
      </c>
      <c r="C15" s="6" t="s">
        <v>3</v>
      </c>
      <c r="D15" s="100" t="s">
        <v>8</v>
      </c>
      <c r="E15" s="7" t="s">
        <v>8</v>
      </c>
      <c r="F15" s="124" t="s">
        <v>13</v>
      </c>
      <c r="G15" s="9">
        <v>0</v>
      </c>
      <c r="I15" s="32">
        <v>13</v>
      </c>
      <c r="J15" s="16" t="s">
        <v>28</v>
      </c>
      <c r="K15" s="100" t="s">
        <v>8</v>
      </c>
      <c r="L15" s="7" t="s">
        <v>8</v>
      </c>
      <c r="M15" s="122" t="s">
        <v>12</v>
      </c>
      <c r="N15" s="15">
        <v>1</v>
      </c>
      <c r="P15" s="137" t="s">
        <v>234</v>
      </c>
      <c r="Q15" s="119" t="s">
        <v>5</v>
      </c>
      <c r="R15" s="119" t="s">
        <v>12</v>
      </c>
      <c r="S15" s="119" t="s">
        <v>13</v>
      </c>
      <c r="T15" s="117" t="s">
        <v>167</v>
      </c>
      <c r="U15" s="126"/>
    </row>
    <row r="16" spans="2:21">
      <c r="B16" s="32">
        <v>14</v>
      </c>
      <c r="C16" s="6" t="s">
        <v>3</v>
      </c>
      <c r="D16" s="100" t="s">
        <v>8</v>
      </c>
      <c r="E16" s="7" t="s">
        <v>8</v>
      </c>
      <c r="F16" s="123" t="s">
        <v>12</v>
      </c>
      <c r="G16" s="9">
        <v>0</v>
      </c>
      <c r="I16" s="32">
        <v>14</v>
      </c>
      <c r="J16" s="16" t="s">
        <v>28</v>
      </c>
      <c r="K16" s="100" t="s">
        <v>8</v>
      </c>
      <c r="L16" s="7" t="s">
        <v>37</v>
      </c>
      <c r="M16" s="122" t="s">
        <v>12</v>
      </c>
      <c r="N16" s="15">
        <v>1</v>
      </c>
      <c r="P16" s="105" t="s">
        <v>3</v>
      </c>
      <c r="Q16" s="113">
        <f>Q12/$T$12</f>
        <v>0.41935483870967744</v>
      </c>
      <c r="R16" s="115">
        <f t="shared" ref="R16:S16" si="5">R12/$T$12</f>
        <v>0.4838709677419355</v>
      </c>
      <c r="S16" s="110">
        <f t="shared" si="5"/>
        <v>9.6774193548387094E-2</v>
      </c>
      <c r="T16" s="111">
        <f>SUM(Q16:S16)</f>
        <v>1</v>
      </c>
      <c r="U16" s="132"/>
    </row>
    <row r="17" spans="2:21">
      <c r="B17" s="32">
        <v>15</v>
      </c>
      <c r="C17" s="6" t="s">
        <v>3</v>
      </c>
      <c r="D17" s="6" t="s">
        <v>6</v>
      </c>
      <c r="E17" s="7" t="s">
        <v>8</v>
      </c>
      <c r="F17" s="121" t="s">
        <v>5</v>
      </c>
      <c r="G17" s="9">
        <v>2</v>
      </c>
      <c r="I17" s="32">
        <v>15</v>
      </c>
      <c r="J17" s="16" t="s">
        <v>28</v>
      </c>
      <c r="K17" s="100" t="s">
        <v>8</v>
      </c>
      <c r="L17" s="7" t="s">
        <v>8</v>
      </c>
      <c r="M17" s="122" t="s">
        <v>12</v>
      </c>
      <c r="N17" s="15">
        <v>1</v>
      </c>
      <c r="P17" s="107" t="s">
        <v>28</v>
      </c>
      <c r="Q17" s="113">
        <f>Q13/$T$13</f>
        <v>0.31818181818181818</v>
      </c>
      <c r="R17" s="115">
        <f t="shared" ref="R17:S17" si="6">R13/$T$13</f>
        <v>0.53030303030303028</v>
      </c>
      <c r="S17" s="110">
        <f t="shared" si="6"/>
        <v>0.15151515151515152</v>
      </c>
      <c r="T17" s="111">
        <f>SUM(Q17:S17)</f>
        <v>0.99999999999999989</v>
      </c>
      <c r="U17" s="132"/>
    </row>
    <row r="18" spans="2:21" ht="18.75" thickBot="1">
      <c r="B18" s="32">
        <v>16</v>
      </c>
      <c r="C18" s="6" t="s">
        <v>3</v>
      </c>
      <c r="D18" s="6" t="s">
        <v>6</v>
      </c>
      <c r="E18" s="7" t="s">
        <v>8</v>
      </c>
      <c r="F18" s="124" t="s">
        <v>13</v>
      </c>
      <c r="G18" s="9">
        <v>0</v>
      </c>
      <c r="I18" s="32">
        <v>16</v>
      </c>
      <c r="J18" s="16" t="s">
        <v>28</v>
      </c>
      <c r="K18" s="6" t="s">
        <v>6</v>
      </c>
      <c r="L18" s="7" t="s">
        <v>8</v>
      </c>
      <c r="M18" s="124" t="s">
        <v>13</v>
      </c>
      <c r="N18" s="9">
        <v>2</v>
      </c>
      <c r="P18" s="109" t="s">
        <v>167</v>
      </c>
      <c r="Q18" s="114">
        <f>Q14/$T$14</f>
        <v>0.35051546391752575</v>
      </c>
      <c r="R18" s="116">
        <f t="shared" ref="R18:S18" si="7">R14/$T$14</f>
        <v>0.51546391752577314</v>
      </c>
      <c r="S18" s="112">
        <f t="shared" si="7"/>
        <v>0.13402061855670103</v>
      </c>
      <c r="T18" s="118">
        <f>+Q18+R18+S18</f>
        <v>0.99999999999999989</v>
      </c>
      <c r="U18" s="131"/>
    </row>
    <row r="19" spans="2:21">
      <c r="B19" s="32">
        <v>17</v>
      </c>
      <c r="C19" s="6" t="s">
        <v>3</v>
      </c>
      <c r="D19" s="6" t="s">
        <v>6</v>
      </c>
      <c r="E19" s="7" t="s">
        <v>8</v>
      </c>
      <c r="F19" s="123" t="s">
        <v>12</v>
      </c>
      <c r="G19" s="9">
        <v>1</v>
      </c>
      <c r="I19" s="32">
        <v>17</v>
      </c>
      <c r="J19" s="16" t="s">
        <v>28</v>
      </c>
      <c r="K19" s="6" t="s">
        <v>6</v>
      </c>
      <c r="L19" s="7" t="s">
        <v>8</v>
      </c>
      <c r="M19" s="121" t="s">
        <v>5</v>
      </c>
      <c r="N19" s="15">
        <v>1</v>
      </c>
    </row>
    <row r="20" spans="2:21">
      <c r="B20" s="32">
        <v>18</v>
      </c>
      <c r="C20" s="6" t="s">
        <v>3</v>
      </c>
      <c r="D20" s="6" t="s">
        <v>6</v>
      </c>
      <c r="E20" s="7" t="s">
        <v>8</v>
      </c>
      <c r="F20" s="121" t="s">
        <v>5</v>
      </c>
      <c r="G20" s="15">
        <v>1</v>
      </c>
      <c r="I20" s="32">
        <v>18</v>
      </c>
      <c r="J20" s="16" t="s">
        <v>28</v>
      </c>
      <c r="K20" s="100" t="s">
        <v>8</v>
      </c>
      <c r="L20" s="7" t="s">
        <v>8</v>
      </c>
      <c r="M20" s="124" t="s">
        <v>13</v>
      </c>
      <c r="N20" s="21">
        <v>12</v>
      </c>
    </row>
    <row r="21" spans="2:21">
      <c r="B21" s="32">
        <v>19</v>
      </c>
      <c r="C21" s="6" t="s">
        <v>3</v>
      </c>
      <c r="D21" s="100" t="s">
        <v>8</v>
      </c>
      <c r="E21" s="7" t="s">
        <v>8</v>
      </c>
      <c r="F21" s="123" t="s">
        <v>12</v>
      </c>
      <c r="G21" s="9">
        <v>2</v>
      </c>
      <c r="I21" s="32">
        <v>19</v>
      </c>
      <c r="J21" s="16" t="s">
        <v>28</v>
      </c>
      <c r="K21" s="100" t="s">
        <v>8</v>
      </c>
      <c r="L21" s="7" t="s">
        <v>8</v>
      </c>
      <c r="M21" s="124" t="s">
        <v>12</v>
      </c>
      <c r="N21" s="15">
        <v>1</v>
      </c>
    </row>
    <row r="22" spans="2:21">
      <c r="B22" s="32">
        <v>20</v>
      </c>
      <c r="C22" s="6" t="s">
        <v>3</v>
      </c>
      <c r="D22" s="101" t="s">
        <v>37</v>
      </c>
      <c r="E22" s="7" t="s">
        <v>6</v>
      </c>
      <c r="F22" s="121" t="s">
        <v>5</v>
      </c>
      <c r="G22" s="9">
        <v>2</v>
      </c>
      <c r="I22" s="32">
        <v>20</v>
      </c>
      <c r="J22" s="16" t="s">
        <v>28</v>
      </c>
      <c r="K22" s="100" t="s">
        <v>8</v>
      </c>
      <c r="L22" s="7" t="s">
        <v>8</v>
      </c>
      <c r="M22" s="122" t="s">
        <v>12</v>
      </c>
      <c r="N22" s="15">
        <v>1</v>
      </c>
    </row>
    <row r="23" spans="2:21">
      <c r="B23" s="32">
        <v>21</v>
      </c>
      <c r="C23" s="6" t="s">
        <v>3</v>
      </c>
      <c r="D23" s="100" t="s">
        <v>8</v>
      </c>
      <c r="E23" s="7" t="s">
        <v>8</v>
      </c>
      <c r="F23" s="123" t="s">
        <v>12</v>
      </c>
      <c r="G23" s="9">
        <v>2</v>
      </c>
      <c r="I23" s="32">
        <v>21</v>
      </c>
      <c r="J23" s="16" t="s">
        <v>28</v>
      </c>
      <c r="K23" s="6" t="s">
        <v>6</v>
      </c>
      <c r="L23" s="7" t="s">
        <v>8</v>
      </c>
      <c r="M23" s="121" t="s">
        <v>5</v>
      </c>
      <c r="N23" s="9">
        <v>4</v>
      </c>
    </row>
    <row r="24" spans="2:21">
      <c r="B24" s="32">
        <v>22</v>
      </c>
      <c r="C24" s="6" t="s">
        <v>3</v>
      </c>
      <c r="D24" s="6" t="s">
        <v>6</v>
      </c>
      <c r="E24" s="7" t="s">
        <v>8</v>
      </c>
      <c r="F24" s="121" t="s">
        <v>5</v>
      </c>
      <c r="G24" s="15">
        <v>1</v>
      </c>
      <c r="I24" s="32">
        <v>22</v>
      </c>
      <c r="J24" s="16" t="s">
        <v>28</v>
      </c>
      <c r="K24" s="6" t="s">
        <v>6</v>
      </c>
      <c r="L24" s="7" t="s">
        <v>8</v>
      </c>
      <c r="M24" s="121" t="s">
        <v>5</v>
      </c>
      <c r="N24" s="9">
        <v>0</v>
      </c>
    </row>
    <row r="25" spans="2:21">
      <c r="B25" s="32">
        <v>23</v>
      </c>
      <c r="C25" s="6" t="s">
        <v>3</v>
      </c>
      <c r="D25" s="100" t="s">
        <v>8</v>
      </c>
      <c r="E25" s="7" t="s">
        <v>8</v>
      </c>
      <c r="F25" s="123" t="s">
        <v>12</v>
      </c>
      <c r="G25" s="15">
        <v>1</v>
      </c>
      <c r="I25" s="32">
        <v>23</v>
      </c>
      <c r="J25" s="16" t="s">
        <v>28</v>
      </c>
      <c r="K25" s="6" t="s">
        <v>6</v>
      </c>
      <c r="L25" s="7" t="s">
        <v>8</v>
      </c>
      <c r="M25" s="122" t="s">
        <v>12</v>
      </c>
      <c r="N25" s="9">
        <v>4</v>
      </c>
    </row>
    <row r="26" spans="2:21">
      <c r="B26" s="32">
        <v>24</v>
      </c>
      <c r="C26" s="6" t="s">
        <v>3</v>
      </c>
      <c r="D26" s="6" t="s">
        <v>6</v>
      </c>
      <c r="E26" s="7" t="s">
        <v>8</v>
      </c>
      <c r="F26" s="123" t="s">
        <v>12</v>
      </c>
      <c r="G26" s="9">
        <v>3</v>
      </c>
      <c r="I26" s="32">
        <v>24</v>
      </c>
      <c r="J26" s="16" t="s">
        <v>28</v>
      </c>
      <c r="K26" s="100" t="s">
        <v>8</v>
      </c>
      <c r="L26" s="7" t="s">
        <v>8</v>
      </c>
      <c r="M26" s="122" t="s">
        <v>12</v>
      </c>
      <c r="N26" s="9">
        <v>0</v>
      </c>
    </row>
    <row r="27" spans="2:21">
      <c r="B27" s="32">
        <v>25</v>
      </c>
      <c r="C27" s="6" t="s">
        <v>3</v>
      </c>
      <c r="D27" s="100" t="s">
        <v>8</v>
      </c>
      <c r="E27" s="7" t="s">
        <v>8</v>
      </c>
      <c r="F27" s="123" t="s">
        <v>12</v>
      </c>
      <c r="G27" s="15">
        <v>1</v>
      </c>
      <c r="I27" s="32">
        <v>25</v>
      </c>
      <c r="J27" s="16" t="s">
        <v>28</v>
      </c>
      <c r="K27" s="100" t="s">
        <v>8</v>
      </c>
      <c r="L27" s="7" t="s">
        <v>8</v>
      </c>
      <c r="M27" s="122" t="s">
        <v>12</v>
      </c>
      <c r="N27" s="9">
        <v>4</v>
      </c>
    </row>
    <row r="28" spans="2:21">
      <c r="B28" s="32">
        <v>26</v>
      </c>
      <c r="C28" s="6" t="s">
        <v>3</v>
      </c>
      <c r="D28" s="6" t="s">
        <v>6</v>
      </c>
      <c r="E28" s="7" t="s">
        <v>8</v>
      </c>
      <c r="F28" s="123" t="s">
        <v>12</v>
      </c>
      <c r="G28" s="9">
        <v>2</v>
      </c>
      <c r="I28" s="32">
        <v>26</v>
      </c>
      <c r="J28" s="16" t="s">
        <v>28</v>
      </c>
      <c r="K28" s="100" t="s">
        <v>8</v>
      </c>
      <c r="L28" s="7" t="s">
        <v>8</v>
      </c>
      <c r="M28" s="124" t="s">
        <v>13</v>
      </c>
      <c r="N28" s="15">
        <v>1</v>
      </c>
    </row>
    <row r="29" spans="2:21">
      <c r="B29" s="32">
        <v>27</v>
      </c>
      <c r="C29" s="6" t="s">
        <v>3</v>
      </c>
      <c r="D29" s="100" t="s">
        <v>8</v>
      </c>
      <c r="E29" s="7" t="s">
        <v>8</v>
      </c>
      <c r="F29" s="123" t="s">
        <v>12</v>
      </c>
      <c r="G29" s="15">
        <v>1</v>
      </c>
      <c r="I29" s="32">
        <v>27</v>
      </c>
      <c r="J29" s="16" t="s">
        <v>28</v>
      </c>
      <c r="K29" s="100" t="s">
        <v>8</v>
      </c>
      <c r="L29" s="7" t="s">
        <v>8</v>
      </c>
      <c r="M29" s="124" t="s">
        <v>13</v>
      </c>
      <c r="N29" s="15">
        <v>1</v>
      </c>
    </row>
    <row r="30" spans="2:21">
      <c r="B30" s="32">
        <v>28</v>
      </c>
      <c r="C30" s="6" t="s">
        <v>3</v>
      </c>
      <c r="D30" s="6" t="s">
        <v>6</v>
      </c>
      <c r="E30" s="7" t="s">
        <v>8</v>
      </c>
      <c r="F30" s="121" t="s">
        <v>5</v>
      </c>
      <c r="G30" s="9">
        <v>2</v>
      </c>
      <c r="I30" s="32">
        <v>28</v>
      </c>
      <c r="J30" s="16" t="s">
        <v>28</v>
      </c>
      <c r="K30" s="6" t="s">
        <v>6</v>
      </c>
      <c r="L30" s="7" t="s">
        <v>8</v>
      </c>
      <c r="M30" s="122" t="s">
        <v>12</v>
      </c>
      <c r="N30" s="9">
        <v>2</v>
      </c>
    </row>
    <row r="31" spans="2:21">
      <c r="B31" s="32">
        <v>29</v>
      </c>
      <c r="C31" s="6" t="s">
        <v>3</v>
      </c>
      <c r="D31" s="6" t="s">
        <v>6</v>
      </c>
      <c r="E31" s="7" t="s">
        <v>37</v>
      </c>
      <c r="F31" s="121" t="s">
        <v>5</v>
      </c>
      <c r="G31" s="9">
        <v>2</v>
      </c>
      <c r="I31" s="32">
        <v>29</v>
      </c>
      <c r="J31" s="16" t="s">
        <v>28</v>
      </c>
      <c r="K31" s="6" t="s">
        <v>6</v>
      </c>
      <c r="L31" s="7" t="s">
        <v>8</v>
      </c>
      <c r="M31" s="122" t="s">
        <v>12</v>
      </c>
      <c r="N31" s="15">
        <v>1</v>
      </c>
    </row>
    <row r="32" spans="2:21">
      <c r="B32" s="32">
        <v>30</v>
      </c>
      <c r="C32" s="6" t="s">
        <v>3</v>
      </c>
      <c r="D32" s="6" t="s">
        <v>6</v>
      </c>
      <c r="E32" s="7" t="s">
        <v>8</v>
      </c>
      <c r="F32" s="123" t="s">
        <v>12</v>
      </c>
      <c r="G32" s="15">
        <v>1</v>
      </c>
      <c r="I32" s="32">
        <v>30</v>
      </c>
      <c r="J32" s="16" t="s">
        <v>28</v>
      </c>
      <c r="K32" s="6" t="s">
        <v>6</v>
      </c>
      <c r="L32" s="7" t="s">
        <v>8</v>
      </c>
      <c r="M32" s="122" t="s">
        <v>12</v>
      </c>
      <c r="N32" s="15">
        <v>1</v>
      </c>
    </row>
    <row r="33" spans="2:14">
      <c r="B33" s="32">
        <v>31</v>
      </c>
      <c r="C33" s="6" t="s">
        <v>3</v>
      </c>
      <c r="D33" s="6" t="s">
        <v>6</v>
      </c>
      <c r="E33" s="7" t="s">
        <v>8</v>
      </c>
      <c r="F33" s="121" t="s">
        <v>5</v>
      </c>
      <c r="G33" s="15">
        <v>1</v>
      </c>
      <c r="I33" s="32">
        <v>31</v>
      </c>
      <c r="J33" s="16" t="s">
        <v>28</v>
      </c>
      <c r="K33" s="6" t="s">
        <v>6</v>
      </c>
      <c r="L33" s="7" t="s">
        <v>8</v>
      </c>
      <c r="M33" s="122" t="s">
        <v>12</v>
      </c>
      <c r="N33" s="15">
        <v>1</v>
      </c>
    </row>
    <row r="34" spans="2:14">
      <c r="I34" s="32">
        <v>32</v>
      </c>
      <c r="J34" s="16" t="s">
        <v>28</v>
      </c>
      <c r="K34" s="6" t="s">
        <v>6</v>
      </c>
      <c r="L34" s="7" t="s">
        <v>8</v>
      </c>
      <c r="M34" s="122" t="s">
        <v>12</v>
      </c>
      <c r="N34" s="15">
        <v>1</v>
      </c>
    </row>
    <row r="35" spans="2:14">
      <c r="I35" s="32">
        <v>33</v>
      </c>
      <c r="J35" s="16" t="s">
        <v>28</v>
      </c>
      <c r="K35" s="6" t="s">
        <v>6</v>
      </c>
      <c r="L35" s="7" t="s">
        <v>8</v>
      </c>
      <c r="M35" s="122" t="s">
        <v>12</v>
      </c>
      <c r="N35" s="9">
        <v>2</v>
      </c>
    </row>
    <row r="36" spans="2:14">
      <c r="I36" s="32">
        <v>34</v>
      </c>
      <c r="J36" s="16" t="s">
        <v>28</v>
      </c>
      <c r="K36" s="6" t="s">
        <v>6</v>
      </c>
      <c r="L36" s="7" t="s">
        <v>8</v>
      </c>
      <c r="M36" s="121" t="s">
        <v>5</v>
      </c>
      <c r="N36" s="15">
        <v>1</v>
      </c>
    </row>
    <row r="37" spans="2:14">
      <c r="I37" s="32">
        <v>35</v>
      </c>
      <c r="J37" s="16" t="s">
        <v>28</v>
      </c>
      <c r="K37" s="6" t="s">
        <v>6</v>
      </c>
      <c r="L37" s="7" t="s">
        <v>8</v>
      </c>
      <c r="M37" s="122" t="s">
        <v>12</v>
      </c>
      <c r="N37" s="9">
        <v>2</v>
      </c>
    </row>
    <row r="38" spans="2:14">
      <c r="I38" s="32">
        <v>36</v>
      </c>
      <c r="J38" s="16" t="s">
        <v>28</v>
      </c>
      <c r="K38" s="6" t="s">
        <v>6</v>
      </c>
      <c r="L38" s="7" t="s">
        <v>8</v>
      </c>
      <c r="M38" s="122" t="s">
        <v>12</v>
      </c>
      <c r="N38" s="15">
        <v>1</v>
      </c>
    </row>
    <row r="39" spans="2:14">
      <c r="I39" s="32">
        <v>37</v>
      </c>
      <c r="J39" s="16" t="s">
        <v>28</v>
      </c>
      <c r="K39" s="6" t="s">
        <v>6</v>
      </c>
      <c r="L39" s="7" t="s">
        <v>8</v>
      </c>
      <c r="M39" s="122" t="s">
        <v>12</v>
      </c>
      <c r="N39" s="9">
        <v>2</v>
      </c>
    </row>
    <row r="40" spans="2:14">
      <c r="I40" s="32">
        <v>38</v>
      </c>
      <c r="J40" s="16" t="s">
        <v>28</v>
      </c>
      <c r="K40" s="6" t="s">
        <v>6</v>
      </c>
      <c r="L40" s="7" t="s">
        <v>8</v>
      </c>
      <c r="M40" s="124" t="s">
        <v>13</v>
      </c>
      <c r="N40" s="15">
        <v>1</v>
      </c>
    </row>
    <row r="41" spans="2:14">
      <c r="I41" s="32">
        <v>39</v>
      </c>
      <c r="J41" s="16" t="s">
        <v>28</v>
      </c>
      <c r="K41" s="6" t="s">
        <v>6</v>
      </c>
      <c r="L41" s="7" t="s">
        <v>8</v>
      </c>
      <c r="M41" s="122" t="s">
        <v>12</v>
      </c>
      <c r="N41" s="9">
        <v>3</v>
      </c>
    </row>
    <row r="42" spans="2:14">
      <c r="I42" s="32">
        <v>40</v>
      </c>
      <c r="J42" s="16" t="s">
        <v>28</v>
      </c>
      <c r="K42" s="6" t="s">
        <v>6</v>
      </c>
      <c r="L42" s="7" t="s">
        <v>8</v>
      </c>
      <c r="M42" s="121" t="s">
        <v>5</v>
      </c>
      <c r="N42" s="15">
        <v>1</v>
      </c>
    </row>
    <row r="43" spans="2:14">
      <c r="I43" s="32">
        <v>41</v>
      </c>
      <c r="J43" s="16" t="s">
        <v>28</v>
      </c>
      <c r="K43" s="6" t="s">
        <v>6</v>
      </c>
      <c r="L43" s="7" t="s">
        <v>8</v>
      </c>
      <c r="M43" s="124" t="s">
        <v>13</v>
      </c>
      <c r="N43" s="9">
        <v>4</v>
      </c>
    </row>
    <row r="44" spans="2:14">
      <c r="I44" s="32">
        <v>42</v>
      </c>
      <c r="J44" s="16" t="s">
        <v>28</v>
      </c>
      <c r="K44" s="6" t="s">
        <v>6</v>
      </c>
      <c r="L44" s="7" t="s">
        <v>8</v>
      </c>
      <c r="M44" s="121" t="s">
        <v>5</v>
      </c>
      <c r="N44" s="9">
        <v>2</v>
      </c>
    </row>
    <row r="45" spans="2:14">
      <c r="I45" s="32">
        <v>43</v>
      </c>
      <c r="J45" s="16" t="s">
        <v>28</v>
      </c>
      <c r="K45" s="6" t="s">
        <v>6</v>
      </c>
      <c r="L45" s="7" t="s">
        <v>8</v>
      </c>
      <c r="M45" s="122" t="s">
        <v>12</v>
      </c>
      <c r="N45" s="9">
        <v>2</v>
      </c>
    </row>
    <row r="46" spans="2:14">
      <c r="I46" s="32">
        <v>44</v>
      </c>
      <c r="J46" s="16" t="s">
        <v>28</v>
      </c>
      <c r="K46" s="6" t="s">
        <v>6</v>
      </c>
      <c r="L46" s="7" t="s">
        <v>8</v>
      </c>
      <c r="M46" s="122" t="s">
        <v>12</v>
      </c>
      <c r="N46" s="15">
        <v>1</v>
      </c>
    </row>
    <row r="47" spans="2:14">
      <c r="I47" s="32">
        <v>45</v>
      </c>
      <c r="J47" s="16" t="s">
        <v>28</v>
      </c>
      <c r="K47" s="6" t="s">
        <v>6</v>
      </c>
      <c r="L47" s="7" t="s">
        <v>8</v>
      </c>
      <c r="M47" s="122" t="s">
        <v>12</v>
      </c>
      <c r="N47" s="15">
        <v>1</v>
      </c>
    </row>
    <row r="48" spans="2:14">
      <c r="I48" s="32">
        <v>46</v>
      </c>
      <c r="J48" s="16" t="s">
        <v>28</v>
      </c>
      <c r="K48" s="100" t="s">
        <v>8</v>
      </c>
      <c r="L48" s="7" t="s">
        <v>8</v>
      </c>
      <c r="M48" s="122" t="s">
        <v>12</v>
      </c>
      <c r="N48" s="9">
        <v>2</v>
      </c>
    </row>
    <row r="49" spans="9:14">
      <c r="I49" s="32">
        <v>47</v>
      </c>
      <c r="J49" s="16" t="s">
        <v>28</v>
      </c>
      <c r="K49" s="6" t="s">
        <v>6</v>
      </c>
      <c r="L49" s="7" t="s">
        <v>8</v>
      </c>
      <c r="M49" s="122" t="s">
        <v>12</v>
      </c>
      <c r="N49" s="15">
        <v>1</v>
      </c>
    </row>
    <row r="50" spans="9:14">
      <c r="I50" s="32">
        <v>48</v>
      </c>
      <c r="J50" s="16" t="s">
        <v>28</v>
      </c>
      <c r="K50" s="6" t="s">
        <v>6</v>
      </c>
      <c r="L50" s="7" t="s">
        <v>8</v>
      </c>
      <c r="M50" s="124" t="s">
        <v>13</v>
      </c>
      <c r="N50" s="9">
        <v>2</v>
      </c>
    </row>
    <row r="51" spans="9:14">
      <c r="I51" s="32">
        <v>49</v>
      </c>
      <c r="J51" s="16" t="s">
        <v>28</v>
      </c>
      <c r="K51" s="6" t="s">
        <v>6</v>
      </c>
      <c r="L51" s="7" t="s">
        <v>8</v>
      </c>
      <c r="M51" s="122" t="s">
        <v>12</v>
      </c>
      <c r="N51" s="15">
        <v>1</v>
      </c>
    </row>
    <row r="52" spans="9:14">
      <c r="I52" s="32">
        <v>50</v>
      </c>
      <c r="J52" s="16" t="s">
        <v>28</v>
      </c>
      <c r="K52" s="6" t="s">
        <v>6</v>
      </c>
      <c r="L52" s="7" t="s">
        <v>8</v>
      </c>
      <c r="M52" s="121" t="s">
        <v>5</v>
      </c>
      <c r="N52" s="15">
        <v>1</v>
      </c>
    </row>
    <row r="53" spans="9:14">
      <c r="I53" s="32">
        <v>51</v>
      </c>
      <c r="J53" s="16" t="s">
        <v>28</v>
      </c>
      <c r="K53" s="6" t="s">
        <v>6</v>
      </c>
      <c r="L53" s="7" t="s">
        <v>8</v>
      </c>
      <c r="M53" s="121" t="s">
        <v>5</v>
      </c>
      <c r="N53" s="15">
        <v>1</v>
      </c>
    </row>
    <row r="54" spans="9:14">
      <c r="I54" s="32">
        <v>52</v>
      </c>
      <c r="J54" s="16" t="s">
        <v>28</v>
      </c>
      <c r="K54" s="6" t="s">
        <v>6</v>
      </c>
      <c r="L54" s="7" t="s">
        <v>8</v>
      </c>
      <c r="M54" s="121" t="s">
        <v>5</v>
      </c>
      <c r="N54" s="15">
        <v>1</v>
      </c>
    </row>
    <row r="55" spans="9:14">
      <c r="I55" s="32">
        <v>53</v>
      </c>
      <c r="J55" s="16" t="s">
        <v>28</v>
      </c>
      <c r="K55" s="6" t="s">
        <v>6</v>
      </c>
      <c r="L55" s="7" t="s">
        <v>6</v>
      </c>
      <c r="M55" s="121" t="s">
        <v>5</v>
      </c>
      <c r="N55" s="15">
        <v>1</v>
      </c>
    </row>
    <row r="56" spans="9:14">
      <c r="I56" s="32">
        <v>54</v>
      </c>
      <c r="J56" s="16" t="s">
        <v>28</v>
      </c>
      <c r="K56" s="6" t="s">
        <v>6</v>
      </c>
      <c r="L56" s="7" t="s">
        <v>8</v>
      </c>
      <c r="M56" s="121" t="s">
        <v>5</v>
      </c>
      <c r="N56" s="15">
        <v>1</v>
      </c>
    </row>
    <row r="57" spans="9:14">
      <c r="I57" s="32">
        <v>55</v>
      </c>
      <c r="J57" s="16" t="s">
        <v>28</v>
      </c>
      <c r="K57" s="6" t="s">
        <v>6</v>
      </c>
      <c r="L57" s="7" t="s">
        <v>8</v>
      </c>
      <c r="M57" s="122" t="s">
        <v>12</v>
      </c>
      <c r="N57" s="15">
        <v>1</v>
      </c>
    </row>
    <row r="58" spans="9:14">
      <c r="I58" s="32">
        <v>56</v>
      </c>
      <c r="J58" s="16" t="s">
        <v>28</v>
      </c>
      <c r="K58" s="6" t="s">
        <v>6</v>
      </c>
      <c r="L58" s="7" t="s">
        <v>8</v>
      </c>
      <c r="M58" s="121" t="s">
        <v>5</v>
      </c>
      <c r="N58" s="15">
        <v>1</v>
      </c>
    </row>
    <row r="59" spans="9:14">
      <c r="I59" s="32">
        <v>57</v>
      </c>
      <c r="J59" s="16" t="s">
        <v>28</v>
      </c>
      <c r="K59" s="6" t="s">
        <v>6</v>
      </c>
      <c r="L59" s="7" t="s">
        <v>37</v>
      </c>
      <c r="M59" s="121" t="s">
        <v>5</v>
      </c>
      <c r="N59" s="15">
        <v>1</v>
      </c>
    </row>
    <row r="60" spans="9:14">
      <c r="I60" s="32">
        <v>58</v>
      </c>
      <c r="J60" s="16" t="s">
        <v>28</v>
      </c>
      <c r="K60" s="100" t="s">
        <v>8</v>
      </c>
      <c r="L60" s="7" t="s">
        <v>8</v>
      </c>
      <c r="M60" s="124" t="s">
        <v>13</v>
      </c>
      <c r="N60" s="15">
        <v>1</v>
      </c>
    </row>
    <row r="61" spans="9:14">
      <c r="I61" s="32">
        <v>59</v>
      </c>
      <c r="J61" s="16" t="s">
        <v>28</v>
      </c>
      <c r="K61" s="6" t="s">
        <v>6</v>
      </c>
      <c r="L61" s="7" t="s">
        <v>37</v>
      </c>
      <c r="M61" s="121" t="s">
        <v>5</v>
      </c>
      <c r="N61" s="15">
        <v>1</v>
      </c>
    </row>
    <row r="62" spans="9:14">
      <c r="I62" s="32">
        <v>60</v>
      </c>
      <c r="J62" s="16" t="s">
        <v>28</v>
      </c>
      <c r="K62" s="100" t="s">
        <v>8</v>
      </c>
      <c r="L62" s="7" t="s">
        <v>8</v>
      </c>
      <c r="M62" s="122" t="s">
        <v>12</v>
      </c>
      <c r="N62" s="15">
        <v>1</v>
      </c>
    </row>
    <row r="63" spans="9:14">
      <c r="I63" s="32">
        <v>61</v>
      </c>
      <c r="J63" s="16" t="s">
        <v>28</v>
      </c>
      <c r="K63" s="6" t="s">
        <v>6</v>
      </c>
      <c r="L63" s="7" t="s">
        <v>37</v>
      </c>
      <c r="M63" s="121" t="s">
        <v>5</v>
      </c>
      <c r="N63" s="15">
        <v>1</v>
      </c>
    </row>
    <row r="64" spans="9:14">
      <c r="I64" s="32">
        <v>62</v>
      </c>
      <c r="J64" s="53" t="s">
        <v>28</v>
      </c>
      <c r="K64" s="102" t="s">
        <v>6</v>
      </c>
      <c r="L64" s="54" t="s">
        <v>37</v>
      </c>
      <c r="M64" s="133" t="s">
        <v>5</v>
      </c>
      <c r="N64" s="56">
        <v>1</v>
      </c>
    </row>
    <row r="65" spans="9:14">
      <c r="I65" s="32">
        <v>63</v>
      </c>
      <c r="J65" s="53" t="s">
        <v>28</v>
      </c>
      <c r="K65" s="100" t="s">
        <v>8</v>
      </c>
      <c r="L65" s="54" t="s">
        <v>37</v>
      </c>
      <c r="M65" s="124" t="s">
        <v>13</v>
      </c>
      <c r="N65" s="56">
        <v>1</v>
      </c>
    </row>
    <row r="66" spans="9:14">
      <c r="I66" s="32">
        <v>64</v>
      </c>
      <c r="J66" s="53" t="s">
        <v>28</v>
      </c>
      <c r="K66" s="102" t="s">
        <v>6</v>
      </c>
      <c r="L66" s="7" t="s">
        <v>8</v>
      </c>
      <c r="M66" s="121" t="s">
        <v>5</v>
      </c>
      <c r="N66" s="56">
        <v>1</v>
      </c>
    </row>
    <row r="67" spans="9:14">
      <c r="I67" s="32">
        <v>65</v>
      </c>
      <c r="J67" s="53" t="s">
        <v>28</v>
      </c>
      <c r="K67" s="100" t="s">
        <v>8</v>
      </c>
      <c r="L67" s="7" t="s">
        <v>8</v>
      </c>
      <c r="M67" s="122" t="s">
        <v>12</v>
      </c>
      <c r="N67" s="56">
        <v>1</v>
      </c>
    </row>
    <row r="68" spans="9:14">
      <c r="I68" s="32">
        <v>66</v>
      </c>
      <c r="J68" s="53" t="s">
        <v>28</v>
      </c>
      <c r="K68" s="100" t="s">
        <v>8</v>
      </c>
      <c r="L68" s="7" t="s">
        <v>8</v>
      </c>
      <c r="M68" s="122" t="s">
        <v>12</v>
      </c>
      <c r="N68" s="56">
        <v>1</v>
      </c>
    </row>
  </sheetData>
  <sortState ref="B3:G99">
    <sortCondition ref="C3:C99"/>
  </sortState>
  <printOptions horizontalCentered="1"/>
  <pageMargins left="0.23622047244094491" right="0.23622047244094491" top="0" bottom="0" header="0" footer="0"/>
  <pageSetup paperSize="8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9"/>
  <sheetViews>
    <sheetView zoomScale="62" zoomScaleNormal="62" workbookViewId="0">
      <selection activeCell="E15" sqref="E15"/>
    </sheetView>
  </sheetViews>
  <sheetFormatPr baseColWidth="10" defaultColWidth="11.42578125" defaultRowHeight="21"/>
  <cols>
    <col min="1" max="1" width="54.28515625" style="2" customWidth="1"/>
    <col min="2" max="2" width="8.7109375" style="74" bestFit="1" customWidth="1"/>
    <col min="3" max="3" width="11.42578125" style="1"/>
    <col min="4" max="4" width="11.42578125" style="2"/>
    <col min="5" max="6" width="11.42578125" style="80"/>
    <col min="7" max="7" width="18.7109375" style="84" customWidth="1"/>
    <col min="8" max="8" width="23.7109375" style="84" customWidth="1"/>
    <col min="9" max="13" width="18.7109375" style="84" customWidth="1"/>
    <col min="14" max="14" width="18.7109375" style="82" customWidth="1"/>
    <col min="15" max="20" width="25.7109375" style="80" customWidth="1"/>
    <col min="21" max="21" width="11.42578125" style="80"/>
    <col min="22" max="16384" width="11.42578125" style="2"/>
  </cols>
  <sheetData>
    <row r="1" spans="2:21" ht="21.75" thickBot="1"/>
    <row r="2" spans="2:21" s="3" customFormat="1">
      <c r="B2" s="75" t="s">
        <v>52</v>
      </c>
      <c r="E2" s="81"/>
      <c r="F2" s="81"/>
      <c r="G2" s="85"/>
      <c r="H2" s="86" t="s">
        <v>228</v>
      </c>
      <c r="I2" s="86" t="s">
        <v>229</v>
      </c>
      <c r="J2" s="86" t="s">
        <v>230</v>
      </c>
      <c r="K2" s="86" t="s">
        <v>28</v>
      </c>
      <c r="L2" s="86" t="s">
        <v>231</v>
      </c>
      <c r="M2" s="86" t="s">
        <v>232</v>
      </c>
      <c r="N2" s="83" t="s">
        <v>222</v>
      </c>
      <c r="O2" s="81"/>
      <c r="P2" s="81"/>
      <c r="Q2" s="81"/>
      <c r="R2" s="81"/>
      <c r="S2" s="81"/>
      <c r="T2" s="81"/>
      <c r="U2" s="81"/>
    </row>
    <row r="3" spans="2:21">
      <c r="B3" s="76" t="s">
        <v>225</v>
      </c>
      <c r="C3" s="1">
        <v>1</v>
      </c>
      <c r="G3" s="86" t="s">
        <v>227</v>
      </c>
      <c r="H3" s="84">
        <v>18</v>
      </c>
      <c r="I3" s="84">
        <v>22</v>
      </c>
      <c r="J3" s="84">
        <v>12</v>
      </c>
      <c r="K3" s="84">
        <v>17</v>
      </c>
      <c r="L3" s="84">
        <v>2</v>
      </c>
      <c r="M3" s="84">
        <v>16</v>
      </c>
      <c r="N3" s="82">
        <v>10</v>
      </c>
      <c r="O3" s="80">
        <f>SUM(H3:N3)</f>
        <v>97</v>
      </c>
    </row>
    <row r="4" spans="2:21" ht="21.75" thickBot="1">
      <c r="B4" s="76" t="s">
        <v>225</v>
      </c>
      <c r="C4" s="1">
        <v>2</v>
      </c>
    </row>
    <row r="5" spans="2:21" ht="27.75">
      <c r="B5" s="76" t="s">
        <v>225</v>
      </c>
      <c r="C5" s="1">
        <v>3</v>
      </c>
      <c r="H5" s="90" t="s">
        <v>227</v>
      </c>
      <c r="I5" s="91" t="s">
        <v>2</v>
      </c>
      <c r="J5" s="92" t="s">
        <v>234</v>
      </c>
      <c r="K5" s="87"/>
      <c r="L5" s="87"/>
    </row>
    <row r="6" spans="2:21" ht="27.75">
      <c r="B6" s="76" t="s">
        <v>225</v>
      </c>
      <c r="C6" s="1">
        <v>4</v>
      </c>
      <c r="H6" s="93" t="s">
        <v>228</v>
      </c>
      <c r="I6" s="89">
        <v>18</v>
      </c>
      <c r="J6" s="98">
        <f>I6/$I$13</f>
        <v>0.18556701030927836</v>
      </c>
      <c r="K6" s="87"/>
      <c r="L6" s="87"/>
    </row>
    <row r="7" spans="2:21" ht="27.75">
      <c r="B7" s="76" t="s">
        <v>225</v>
      </c>
      <c r="C7" s="1">
        <v>5</v>
      </c>
      <c r="H7" s="93" t="s">
        <v>229</v>
      </c>
      <c r="I7" s="89">
        <v>22</v>
      </c>
      <c r="J7" s="98">
        <f t="shared" ref="J7:J12" si="0">I7/$I$13</f>
        <v>0.22680412371134021</v>
      </c>
      <c r="K7" s="87"/>
      <c r="L7" s="87"/>
    </row>
    <row r="8" spans="2:21" ht="27.75">
      <c r="B8" s="76" t="s">
        <v>225</v>
      </c>
      <c r="C8" s="1">
        <v>6</v>
      </c>
      <c r="H8" s="93" t="s">
        <v>230</v>
      </c>
      <c r="I8" s="89">
        <v>12</v>
      </c>
      <c r="J8" s="94">
        <f t="shared" si="0"/>
        <v>0.12371134020618557</v>
      </c>
      <c r="K8" s="87"/>
      <c r="L8" s="87"/>
    </row>
    <row r="9" spans="2:21" ht="27.75">
      <c r="B9" s="76" t="s">
        <v>225</v>
      </c>
      <c r="C9" s="1">
        <v>7</v>
      </c>
      <c r="H9" s="93" t="s">
        <v>28</v>
      </c>
      <c r="I9" s="89">
        <v>17</v>
      </c>
      <c r="J9" s="98">
        <f t="shared" si="0"/>
        <v>0.17525773195876287</v>
      </c>
      <c r="K9" s="87"/>
      <c r="L9" s="87"/>
    </row>
    <row r="10" spans="2:21" ht="27.75">
      <c r="B10" s="76" t="s">
        <v>225</v>
      </c>
      <c r="C10" s="1">
        <v>8</v>
      </c>
      <c r="H10" s="93" t="s">
        <v>231</v>
      </c>
      <c r="I10" s="89">
        <v>2</v>
      </c>
      <c r="J10" s="94">
        <f t="shared" si="0"/>
        <v>2.0618556701030927E-2</v>
      </c>
      <c r="K10" s="87"/>
      <c r="L10" s="87"/>
    </row>
    <row r="11" spans="2:21" ht="27.75">
      <c r="B11" s="76" t="s">
        <v>225</v>
      </c>
      <c r="C11" s="1">
        <v>9</v>
      </c>
      <c r="H11" s="93" t="s">
        <v>232</v>
      </c>
      <c r="I11" s="89">
        <v>16</v>
      </c>
      <c r="J11" s="94">
        <f t="shared" si="0"/>
        <v>0.16494845360824742</v>
      </c>
      <c r="K11" s="87"/>
      <c r="L11" s="87"/>
    </row>
    <row r="12" spans="2:21" ht="27.75">
      <c r="B12" s="76" t="s">
        <v>225</v>
      </c>
      <c r="C12" s="1">
        <v>10</v>
      </c>
      <c r="H12" s="93" t="s">
        <v>222</v>
      </c>
      <c r="I12" s="89">
        <v>10</v>
      </c>
      <c r="J12" s="94">
        <f t="shared" si="0"/>
        <v>0.10309278350515463</v>
      </c>
      <c r="K12" s="87"/>
      <c r="L12" s="87"/>
    </row>
    <row r="13" spans="2:21" ht="28.5" thickBot="1">
      <c r="B13" s="76" t="s">
        <v>225</v>
      </c>
      <c r="C13" s="1">
        <v>11</v>
      </c>
      <c r="H13" s="95" t="s">
        <v>233</v>
      </c>
      <c r="I13" s="96">
        <f>SUM(I6:I12)</f>
        <v>97</v>
      </c>
      <c r="J13" s="97">
        <f>SUM(J6:J12)</f>
        <v>0.99999999999999989</v>
      </c>
      <c r="K13" s="87"/>
      <c r="L13" s="87"/>
    </row>
    <row r="14" spans="2:21" ht="27.75">
      <c r="B14" s="76" t="s">
        <v>225</v>
      </c>
      <c r="C14" s="1">
        <v>12</v>
      </c>
      <c r="H14" s="88"/>
      <c r="I14" s="88"/>
      <c r="J14" s="88"/>
      <c r="K14" s="87"/>
      <c r="L14" s="87"/>
    </row>
    <row r="15" spans="2:21">
      <c r="B15" s="76" t="s">
        <v>225</v>
      </c>
      <c r="C15" s="1">
        <v>13</v>
      </c>
    </row>
    <row r="16" spans="2:21">
      <c r="B16" s="76" t="s">
        <v>225</v>
      </c>
      <c r="C16" s="1">
        <v>14</v>
      </c>
    </row>
    <row r="17" spans="2:3">
      <c r="B17" s="76" t="s">
        <v>225</v>
      </c>
      <c r="C17" s="1">
        <v>15</v>
      </c>
    </row>
    <row r="18" spans="2:3">
      <c r="B18" s="76" t="s">
        <v>225</v>
      </c>
      <c r="C18" s="1">
        <v>16</v>
      </c>
    </row>
    <row r="19" spans="2:3">
      <c r="B19" s="76" t="s">
        <v>225</v>
      </c>
      <c r="C19" s="1">
        <v>17</v>
      </c>
    </row>
    <row r="20" spans="2:3">
      <c r="B20" s="76" t="s">
        <v>225</v>
      </c>
      <c r="C20" s="1">
        <v>18</v>
      </c>
    </row>
    <row r="21" spans="2:3">
      <c r="B21" s="76" t="s">
        <v>226</v>
      </c>
      <c r="C21" s="1">
        <v>1</v>
      </c>
    </row>
    <row r="22" spans="2:3">
      <c r="B22" s="76" t="s">
        <v>226</v>
      </c>
      <c r="C22" s="1">
        <v>2</v>
      </c>
    </row>
    <row r="23" spans="2:3">
      <c r="B23" s="76" t="s">
        <v>226</v>
      </c>
      <c r="C23" s="1">
        <v>3</v>
      </c>
    </row>
    <row r="24" spans="2:3">
      <c r="B24" s="76" t="s">
        <v>226</v>
      </c>
      <c r="C24" s="1">
        <v>4</v>
      </c>
    </row>
    <row r="25" spans="2:3">
      <c r="B25" s="76" t="s">
        <v>226</v>
      </c>
      <c r="C25" s="1">
        <v>5</v>
      </c>
    </row>
    <row r="26" spans="2:3">
      <c r="B26" s="76" t="s">
        <v>226</v>
      </c>
      <c r="C26" s="1">
        <v>6</v>
      </c>
    </row>
    <row r="27" spans="2:3">
      <c r="B27" s="76" t="s">
        <v>226</v>
      </c>
      <c r="C27" s="1">
        <v>7</v>
      </c>
    </row>
    <row r="28" spans="2:3">
      <c r="B28" s="76" t="s">
        <v>226</v>
      </c>
      <c r="C28" s="1">
        <v>8</v>
      </c>
    </row>
    <row r="29" spans="2:3">
      <c r="B29" s="76" t="s">
        <v>226</v>
      </c>
      <c r="C29" s="1">
        <v>9</v>
      </c>
    </row>
    <row r="30" spans="2:3">
      <c r="B30" s="76" t="s">
        <v>226</v>
      </c>
      <c r="C30" s="1">
        <v>10</v>
      </c>
    </row>
    <row r="31" spans="2:3">
      <c r="B31" s="76" t="s">
        <v>226</v>
      </c>
      <c r="C31" s="1">
        <v>11</v>
      </c>
    </row>
    <row r="32" spans="2:3">
      <c r="B32" s="76" t="s">
        <v>226</v>
      </c>
      <c r="C32" s="1">
        <v>12</v>
      </c>
    </row>
    <row r="33" spans="2:3">
      <c r="B33" s="76" t="s">
        <v>226</v>
      </c>
      <c r="C33" s="1">
        <v>13</v>
      </c>
    </row>
    <row r="34" spans="2:3">
      <c r="B34" s="76" t="s">
        <v>226</v>
      </c>
      <c r="C34" s="1">
        <v>14</v>
      </c>
    </row>
    <row r="35" spans="2:3">
      <c r="B35" s="76" t="s">
        <v>226</v>
      </c>
      <c r="C35" s="1">
        <v>15</v>
      </c>
    </row>
    <row r="36" spans="2:3">
      <c r="B36" s="76" t="s">
        <v>226</v>
      </c>
      <c r="C36" s="1">
        <v>16</v>
      </c>
    </row>
    <row r="37" spans="2:3">
      <c r="B37" s="76" t="s">
        <v>226</v>
      </c>
      <c r="C37" s="1">
        <v>17</v>
      </c>
    </row>
    <row r="38" spans="2:3">
      <c r="B38" s="76" t="s">
        <v>226</v>
      </c>
      <c r="C38" s="1">
        <v>18</v>
      </c>
    </row>
    <row r="39" spans="2:3">
      <c r="B39" s="77" t="s">
        <v>226</v>
      </c>
      <c r="C39" s="1">
        <v>19</v>
      </c>
    </row>
    <row r="40" spans="2:3">
      <c r="B40" s="76" t="s">
        <v>226</v>
      </c>
      <c r="C40" s="1">
        <v>20</v>
      </c>
    </row>
    <row r="41" spans="2:3">
      <c r="B41" s="76" t="s">
        <v>226</v>
      </c>
      <c r="C41" s="1">
        <v>21</v>
      </c>
    </row>
    <row r="42" spans="2:3">
      <c r="B42" s="76" t="s">
        <v>226</v>
      </c>
      <c r="C42" s="1">
        <v>22</v>
      </c>
    </row>
    <row r="43" spans="2:3">
      <c r="B43" s="76" t="s">
        <v>224</v>
      </c>
      <c r="C43" s="1">
        <v>1</v>
      </c>
    </row>
    <row r="44" spans="2:3">
      <c r="B44" s="76" t="s">
        <v>224</v>
      </c>
      <c r="C44" s="1">
        <v>2</v>
      </c>
    </row>
    <row r="45" spans="2:3">
      <c r="B45" s="76" t="s">
        <v>224</v>
      </c>
      <c r="C45" s="1">
        <v>3</v>
      </c>
    </row>
    <row r="46" spans="2:3">
      <c r="B46" s="76" t="s">
        <v>224</v>
      </c>
      <c r="C46" s="1">
        <v>4</v>
      </c>
    </row>
    <row r="47" spans="2:3">
      <c r="B47" s="76" t="s">
        <v>224</v>
      </c>
      <c r="C47" s="1">
        <v>5</v>
      </c>
    </row>
    <row r="48" spans="2:3">
      <c r="B48" s="76" t="s">
        <v>224</v>
      </c>
      <c r="C48" s="1">
        <v>6</v>
      </c>
    </row>
    <row r="49" spans="2:3">
      <c r="B49" s="76" t="s">
        <v>224</v>
      </c>
      <c r="C49" s="1">
        <v>7</v>
      </c>
    </row>
    <row r="50" spans="2:3">
      <c r="B50" s="76" t="s">
        <v>224</v>
      </c>
      <c r="C50" s="1">
        <v>8</v>
      </c>
    </row>
    <row r="51" spans="2:3">
      <c r="B51" s="77" t="s">
        <v>224</v>
      </c>
      <c r="C51" s="1">
        <v>9</v>
      </c>
    </row>
    <row r="52" spans="2:3">
      <c r="B52" s="76" t="s">
        <v>224</v>
      </c>
      <c r="C52" s="1">
        <v>10</v>
      </c>
    </row>
    <row r="53" spans="2:3">
      <c r="B53" s="76" t="s">
        <v>224</v>
      </c>
      <c r="C53" s="1">
        <v>11</v>
      </c>
    </row>
    <row r="54" spans="2:3">
      <c r="B54" s="76" t="s">
        <v>224</v>
      </c>
      <c r="C54" s="1">
        <v>12</v>
      </c>
    </row>
    <row r="55" spans="2:3">
      <c r="B55" s="76" t="s">
        <v>221</v>
      </c>
      <c r="C55" s="1">
        <v>1</v>
      </c>
    </row>
    <row r="56" spans="2:3">
      <c r="B56" s="76" t="s">
        <v>221</v>
      </c>
      <c r="C56" s="1">
        <v>2</v>
      </c>
    </row>
    <row r="57" spans="2:3">
      <c r="B57" s="76" t="s">
        <v>221</v>
      </c>
      <c r="C57" s="1">
        <v>3</v>
      </c>
    </row>
    <row r="58" spans="2:3">
      <c r="B58" s="76" t="s">
        <v>221</v>
      </c>
      <c r="C58" s="1">
        <v>4</v>
      </c>
    </row>
    <row r="59" spans="2:3">
      <c r="B59" s="76" t="s">
        <v>221</v>
      </c>
      <c r="C59" s="1">
        <v>5</v>
      </c>
    </row>
    <row r="60" spans="2:3">
      <c r="B60" s="76" t="s">
        <v>221</v>
      </c>
      <c r="C60" s="1">
        <v>6</v>
      </c>
    </row>
    <row r="61" spans="2:3">
      <c r="B61" s="76" t="s">
        <v>221</v>
      </c>
      <c r="C61" s="1">
        <v>7</v>
      </c>
    </row>
    <row r="62" spans="2:3">
      <c r="B62" s="76" t="s">
        <v>221</v>
      </c>
      <c r="C62" s="1">
        <v>8</v>
      </c>
    </row>
    <row r="63" spans="2:3">
      <c r="B63" s="76" t="s">
        <v>221</v>
      </c>
      <c r="C63" s="1">
        <v>9</v>
      </c>
    </row>
    <row r="64" spans="2:3">
      <c r="B64" s="76" t="s">
        <v>221</v>
      </c>
      <c r="C64" s="1">
        <v>10</v>
      </c>
    </row>
    <row r="65" spans="2:3">
      <c r="B65" s="76" t="s">
        <v>221</v>
      </c>
      <c r="C65" s="1">
        <v>11</v>
      </c>
    </row>
    <row r="66" spans="2:3">
      <c r="B66" s="76" t="s">
        <v>221</v>
      </c>
      <c r="C66" s="1">
        <v>12</v>
      </c>
    </row>
    <row r="67" spans="2:3">
      <c r="B67" s="76" t="s">
        <v>221</v>
      </c>
      <c r="C67" s="1">
        <v>13</v>
      </c>
    </row>
    <row r="68" spans="2:3">
      <c r="B68" s="76" t="s">
        <v>221</v>
      </c>
      <c r="C68" s="1">
        <v>14</v>
      </c>
    </row>
    <row r="69" spans="2:3">
      <c r="B69" s="76" t="s">
        <v>221</v>
      </c>
      <c r="C69" s="1">
        <v>15</v>
      </c>
    </row>
    <row r="70" spans="2:3">
      <c r="B70" s="76" t="s">
        <v>221</v>
      </c>
      <c r="C70" s="1">
        <v>16</v>
      </c>
    </row>
    <row r="71" spans="2:3">
      <c r="B71" s="76" t="s">
        <v>221</v>
      </c>
      <c r="C71" s="1">
        <v>17</v>
      </c>
    </row>
    <row r="72" spans="2:3">
      <c r="B72" s="76" t="s">
        <v>220</v>
      </c>
      <c r="C72" s="1">
        <v>1</v>
      </c>
    </row>
    <row r="73" spans="2:3">
      <c r="B73" s="76" t="s">
        <v>220</v>
      </c>
      <c r="C73" s="1">
        <v>2</v>
      </c>
    </row>
    <row r="74" spans="2:3">
      <c r="B74" s="76" t="s">
        <v>223</v>
      </c>
      <c r="C74" s="1">
        <v>1</v>
      </c>
    </row>
    <row r="75" spans="2:3">
      <c r="B75" s="76" t="s">
        <v>223</v>
      </c>
      <c r="C75" s="1">
        <v>2</v>
      </c>
    </row>
    <row r="76" spans="2:3">
      <c r="B76" s="76" t="s">
        <v>223</v>
      </c>
      <c r="C76" s="1">
        <v>3</v>
      </c>
    </row>
    <row r="77" spans="2:3">
      <c r="B77" s="76" t="s">
        <v>223</v>
      </c>
      <c r="C77" s="1">
        <v>4</v>
      </c>
    </row>
    <row r="78" spans="2:3">
      <c r="B78" s="76" t="s">
        <v>223</v>
      </c>
      <c r="C78" s="1">
        <v>5</v>
      </c>
    </row>
    <row r="79" spans="2:3">
      <c r="B79" s="76" t="s">
        <v>223</v>
      </c>
      <c r="C79" s="1">
        <v>6</v>
      </c>
    </row>
    <row r="80" spans="2:3">
      <c r="B80" s="76" t="s">
        <v>223</v>
      </c>
      <c r="C80" s="1">
        <v>7</v>
      </c>
    </row>
    <row r="81" spans="2:3">
      <c r="B81" s="76" t="s">
        <v>223</v>
      </c>
      <c r="C81" s="1">
        <v>8</v>
      </c>
    </row>
    <row r="82" spans="2:3">
      <c r="B82" s="76" t="s">
        <v>223</v>
      </c>
      <c r="C82" s="1">
        <v>9</v>
      </c>
    </row>
    <row r="83" spans="2:3">
      <c r="B83" s="76" t="s">
        <v>223</v>
      </c>
      <c r="C83" s="1">
        <v>10</v>
      </c>
    </row>
    <row r="84" spans="2:3">
      <c r="B84" s="76" t="s">
        <v>223</v>
      </c>
      <c r="C84" s="1">
        <v>11</v>
      </c>
    </row>
    <row r="85" spans="2:3">
      <c r="B85" s="76" t="s">
        <v>223</v>
      </c>
      <c r="C85" s="1">
        <v>12</v>
      </c>
    </row>
    <row r="86" spans="2:3">
      <c r="B86" s="76" t="s">
        <v>223</v>
      </c>
      <c r="C86" s="1">
        <v>13</v>
      </c>
    </row>
    <row r="87" spans="2:3">
      <c r="B87" s="76" t="s">
        <v>223</v>
      </c>
      <c r="C87" s="1">
        <v>14</v>
      </c>
    </row>
    <row r="88" spans="2:3">
      <c r="B88" s="76" t="s">
        <v>223</v>
      </c>
      <c r="C88" s="1">
        <v>15</v>
      </c>
    </row>
    <row r="89" spans="2:3">
      <c r="B89" s="76" t="s">
        <v>223</v>
      </c>
      <c r="C89" s="1">
        <v>16</v>
      </c>
    </row>
    <row r="90" spans="2:3">
      <c r="B90" s="76" t="s">
        <v>222</v>
      </c>
      <c r="C90" s="1">
        <v>1</v>
      </c>
    </row>
    <row r="91" spans="2:3">
      <c r="B91" s="76" t="s">
        <v>222</v>
      </c>
      <c r="C91" s="1">
        <v>2</v>
      </c>
    </row>
    <row r="92" spans="2:3">
      <c r="B92" s="76" t="s">
        <v>222</v>
      </c>
      <c r="C92" s="1">
        <v>3</v>
      </c>
    </row>
    <row r="93" spans="2:3">
      <c r="B93" s="76" t="s">
        <v>222</v>
      </c>
      <c r="C93" s="1">
        <v>4</v>
      </c>
    </row>
    <row r="94" spans="2:3">
      <c r="B94" s="76" t="s">
        <v>222</v>
      </c>
      <c r="C94" s="1">
        <v>5</v>
      </c>
    </row>
    <row r="95" spans="2:3">
      <c r="B95" s="78" t="s">
        <v>222</v>
      </c>
      <c r="C95" s="1">
        <v>6</v>
      </c>
    </row>
    <row r="96" spans="2:3">
      <c r="B96" s="78" t="s">
        <v>222</v>
      </c>
      <c r="C96" s="1">
        <v>7</v>
      </c>
    </row>
    <row r="97" spans="2:3">
      <c r="B97" s="78" t="s">
        <v>222</v>
      </c>
      <c r="C97" s="1">
        <v>8</v>
      </c>
    </row>
    <row r="98" spans="2:3">
      <c r="B98" s="78" t="s">
        <v>222</v>
      </c>
      <c r="C98" s="1">
        <v>9</v>
      </c>
    </row>
    <row r="99" spans="2:3">
      <c r="B99" s="78" t="s">
        <v>222</v>
      </c>
      <c r="C99" s="1">
        <v>10</v>
      </c>
    </row>
  </sheetData>
  <sortState ref="B3:B99">
    <sortCondition ref="B3:B99"/>
  </sortState>
  <pageMargins left="0.23622047244094491" right="0.23622047244094491" top="0.35433070866141736" bottom="0.15748031496062992" header="0.31496062992125984" footer="0.31496062992125984"/>
  <pageSetup paperSize="8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zoomScale="62" zoomScaleNormal="62" workbookViewId="0">
      <selection activeCell="I15" sqref="I15"/>
    </sheetView>
  </sheetViews>
  <sheetFormatPr baseColWidth="10" defaultColWidth="11.42578125" defaultRowHeight="18"/>
  <cols>
    <col min="1" max="1" width="0.85546875" style="2" customWidth="1"/>
    <col min="2" max="2" width="7.28515625" style="5" customWidth="1"/>
    <col min="3" max="3" width="7.42578125" style="3" customWidth="1"/>
    <col min="4" max="4" width="12.7109375" style="1" customWidth="1"/>
    <col min="5" max="5" width="14.42578125" style="1" customWidth="1"/>
    <col min="6" max="6" width="13.85546875" style="1" customWidth="1"/>
    <col min="7" max="7" width="13.28515625" style="1" bestFit="1" customWidth="1"/>
    <col min="8" max="8" width="9.42578125" style="5" bestFit="1" customWidth="1"/>
    <col min="9" max="9" width="71.85546875" style="4" customWidth="1"/>
    <col min="10" max="10" width="70.28515625" style="4" customWidth="1"/>
    <col min="11" max="16384" width="11.42578125" style="2"/>
  </cols>
  <sheetData>
    <row r="1" spans="2:10" ht="19.5" thickBot="1">
      <c r="B1" s="68"/>
      <c r="C1" s="68"/>
      <c r="D1" s="67"/>
      <c r="E1" s="67"/>
      <c r="F1" s="67"/>
      <c r="G1" s="67"/>
      <c r="H1" s="68"/>
      <c r="I1" s="202"/>
      <c r="J1" s="202"/>
    </row>
    <row r="2" spans="2:10" s="3" customFormat="1" ht="38.25">
      <c r="B2" s="68"/>
      <c r="C2" s="203" t="s">
        <v>27</v>
      </c>
      <c r="D2" s="214" t="s">
        <v>35</v>
      </c>
      <c r="E2" s="214" t="s">
        <v>9</v>
      </c>
      <c r="F2" s="214" t="s">
        <v>10</v>
      </c>
      <c r="G2" s="214" t="s">
        <v>4</v>
      </c>
      <c r="H2" s="214" t="s">
        <v>2</v>
      </c>
      <c r="I2" s="214" t="s">
        <v>0</v>
      </c>
      <c r="J2" s="214" t="s">
        <v>1</v>
      </c>
    </row>
    <row r="3" spans="2:10" ht="50.1" customHeight="1">
      <c r="B3" s="204">
        <v>1</v>
      </c>
      <c r="C3" s="205">
        <v>29</v>
      </c>
      <c r="D3" s="215" t="s">
        <v>28</v>
      </c>
      <c r="E3" s="207" t="s">
        <v>8</v>
      </c>
      <c r="F3" s="207" t="s">
        <v>8</v>
      </c>
      <c r="G3" s="216" t="s">
        <v>13</v>
      </c>
      <c r="H3" s="217">
        <v>12</v>
      </c>
      <c r="I3" s="206" t="s">
        <v>195</v>
      </c>
      <c r="J3" s="207" t="s">
        <v>196</v>
      </c>
    </row>
    <row r="4" spans="2:10" ht="50.1" customHeight="1">
      <c r="B4" s="204"/>
      <c r="C4" s="205">
        <v>30</v>
      </c>
      <c r="D4" s="218" t="s">
        <v>3</v>
      </c>
      <c r="E4" s="207" t="s">
        <v>8</v>
      </c>
      <c r="F4" s="207" t="s">
        <v>8</v>
      </c>
      <c r="G4" s="216" t="s">
        <v>13</v>
      </c>
      <c r="H4" s="217"/>
      <c r="I4" s="208" t="s">
        <v>97</v>
      </c>
      <c r="J4" s="207" t="s">
        <v>98</v>
      </c>
    </row>
    <row r="5" spans="2:10" ht="50.1" customHeight="1">
      <c r="B5" s="204"/>
      <c r="C5" s="205">
        <v>31</v>
      </c>
      <c r="D5" s="218" t="s">
        <v>3</v>
      </c>
      <c r="E5" s="207" t="s">
        <v>8</v>
      </c>
      <c r="F5" s="207" t="s">
        <v>8</v>
      </c>
      <c r="G5" s="216" t="s">
        <v>13</v>
      </c>
      <c r="H5" s="217"/>
      <c r="I5" s="208" t="s">
        <v>150</v>
      </c>
      <c r="J5" s="207" t="s">
        <v>143</v>
      </c>
    </row>
    <row r="6" spans="2:10" ht="50.1" customHeight="1">
      <c r="B6" s="204">
        <v>2</v>
      </c>
      <c r="C6" s="205">
        <v>6</v>
      </c>
      <c r="D6" s="218" t="s">
        <v>3</v>
      </c>
      <c r="E6" s="207" t="s">
        <v>6</v>
      </c>
      <c r="F6" s="207" t="s">
        <v>8</v>
      </c>
      <c r="G6" s="219" t="s">
        <v>5</v>
      </c>
      <c r="H6" s="220">
        <v>5</v>
      </c>
      <c r="I6" s="207" t="s">
        <v>17</v>
      </c>
      <c r="J6" s="207" t="s">
        <v>162</v>
      </c>
    </row>
    <row r="7" spans="2:10" ht="50.1" customHeight="1">
      <c r="B7" s="204">
        <v>3</v>
      </c>
      <c r="C7" s="205">
        <v>12</v>
      </c>
      <c r="D7" s="218" t="s">
        <v>3</v>
      </c>
      <c r="E7" s="207" t="s">
        <v>6</v>
      </c>
      <c r="F7" s="207" t="s">
        <v>8</v>
      </c>
      <c r="G7" s="221" t="s">
        <v>12</v>
      </c>
      <c r="H7" s="220">
        <v>5</v>
      </c>
      <c r="I7" s="208" t="s">
        <v>158</v>
      </c>
      <c r="J7" s="207" t="s">
        <v>159</v>
      </c>
    </row>
    <row r="8" spans="2:10" ht="50.1" customHeight="1">
      <c r="B8" s="204">
        <v>4</v>
      </c>
      <c r="C8" s="205">
        <v>34</v>
      </c>
      <c r="D8" s="215" t="s">
        <v>28</v>
      </c>
      <c r="E8" s="207" t="s">
        <v>6</v>
      </c>
      <c r="F8" s="207" t="s">
        <v>8</v>
      </c>
      <c r="G8" s="219" t="s">
        <v>5</v>
      </c>
      <c r="H8" s="220">
        <v>4</v>
      </c>
      <c r="I8" s="209" t="s">
        <v>87</v>
      </c>
      <c r="J8" s="207" t="s">
        <v>80</v>
      </c>
    </row>
    <row r="9" spans="2:10" ht="50.1" customHeight="1">
      <c r="B9" s="204"/>
      <c r="C9" s="205">
        <v>35</v>
      </c>
      <c r="D9" s="215" t="s">
        <v>28</v>
      </c>
      <c r="E9" s="207" t="s">
        <v>6</v>
      </c>
      <c r="F9" s="207" t="s">
        <v>8</v>
      </c>
      <c r="G9" s="219" t="s">
        <v>5</v>
      </c>
      <c r="H9" s="220"/>
      <c r="I9" s="209" t="s">
        <v>89</v>
      </c>
      <c r="J9" s="207" t="s">
        <v>90</v>
      </c>
    </row>
    <row r="10" spans="2:10" ht="50.1" customHeight="1">
      <c r="B10" s="204">
        <v>5</v>
      </c>
      <c r="C10" s="205">
        <v>36</v>
      </c>
      <c r="D10" s="215" t="s">
        <v>28</v>
      </c>
      <c r="E10" s="207" t="s">
        <v>6</v>
      </c>
      <c r="F10" s="207" t="s">
        <v>8</v>
      </c>
      <c r="G10" s="221" t="s">
        <v>12</v>
      </c>
      <c r="H10" s="220">
        <v>4</v>
      </c>
      <c r="I10" s="210" t="s">
        <v>69</v>
      </c>
      <c r="J10" s="207" t="s">
        <v>68</v>
      </c>
    </row>
    <row r="11" spans="2:10" ht="50.1" customHeight="1">
      <c r="B11" s="204"/>
      <c r="C11" s="205">
        <v>37</v>
      </c>
      <c r="D11" s="215" t="s">
        <v>28</v>
      </c>
      <c r="E11" s="207" t="s">
        <v>8</v>
      </c>
      <c r="F11" s="207" t="s">
        <v>8</v>
      </c>
      <c r="G11" s="221" t="s">
        <v>12</v>
      </c>
      <c r="H11" s="220"/>
      <c r="I11" s="210" t="s">
        <v>67</v>
      </c>
      <c r="J11" s="207" t="s">
        <v>68</v>
      </c>
    </row>
    <row r="12" spans="2:10" ht="50.1" customHeight="1">
      <c r="B12" s="204">
        <v>6</v>
      </c>
      <c r="C12" s="205">
        <v>38</v>
      </c>
      <c r="D12" s="215" t="s">
        <v>28</v>
      </c>
      <c r="E12" s="207" t="s">
        <v>8</v>
      </c>
      <c r="F12" s="207" t="s">
        <v>8</v>
      </c>
      <c r="G12" s="221" t="s">
        <v>12</v>
      </c>
      <c r="H12" s="220">
        <v>4</v>
      </c>
      <c r="I12" s="211" t="s">
        <v>215</v>
      </c>
      <c r="J12" s="207" t="s">
        <v>53</v>
      </c>
    </row>
    <row r="13" spans="2:10" ht="50.1" customHeight="1">
      <c r="B13" s="204"/>
      <c r="C13" s="205">
        <v>39</v>
      </c>
      <c r="D13" s="218" t="s">
        <v>3</v>
      </c>
      <c r="E13" s="207" t="s">
        <v>8</v>
      </c>
      <c r="F13" s="207" t="s">
        <v>8</v>
      </c>
      <c r="G13" s="221" t="s">
        <v>12</v>
      </c>
      <c r="H13" s="220"/>
      <c r="I13" s="211" t="s">
        <v>75</v>
      </c>
      <c r="J13" s="207" t="s">
        <v>53</v>
      </c>
    </row>
    <row r="14" spans="2:10" ht="50.1" customHeight="1">
      <c r="B14" s="204">
        <v>7</v>
      </c>
      <c r="C14" s="205">
        <v>56</v>
      </c>
      <c r="D14" s="215" t="s">
        <v>28</v>
      </c>
      <c r="E14" s="207" t="s">
        <v>6</v>
      </c>
      <c r="F14" s="207" t="s">
        <v>8</v>
      </c>
      <c r="G14" s="216" t="s">
        <v>13</v>
      </c>
      <c r="H14" s="220">
        <v>4</v>
      </c>
      <c r="I14" s="208" t="s">
        <v>119</v>
      </c>
      <c r="J14" s="207" t="s">
        <v>214</v>
      </c>
    </row>
    <row r="15" spans="2:10" ht="50.1" customHeight="1">
      <c r="B15" s="204"/>
      <c r="C15" s="205">
        <v>57</v>
      </c>
      <c r="D15" s="218" t="s">
        <v>3</v>
      </c>
      <c r="E15" s="207" t="s">
        <v>6</v>
      </c>
      <c r="F15" s="207" t="s">
        <v>8</v>
      </c>
      <c r="G15" s="216" t="s">
        <v>13</v>
      </c>
      <c r="H15" s="220"/>
      <c r="I15" s="208" t="s">
        <v>119</v>
      </c>
      <c r="J15" s="207" t="s">
        <v>91</v>
      </c>
    </row>
    <row r="16" spans="2:10" ht="50.1" customHeight="1">
      <c r="B16" s="204">
        <v>8</v>
      </c>
      <c r="C16" s="205">
        <v>17</v>
      </c>
      <c r="D16" s="215" t="s">
        <v>28</v>
      </c>
      <c r="E16" s="207" t="s">
        <v>8</v>
      </c>
      <c r="F16" s="207" t="s">
        <v>8</v>
      </c>
      <c r="G16" s="221" t="s">
        <v>12</v>
      </c>
      <c r="H16" s="220">
        <v>3</v>
      </c>
      <c r="I16" s="212" t="s">
        <v>124</v>
      </c>
      <c r="J16" s="207" t="s">
        <v>70</v>
      </c>
    </row>
    <row r="17" spans="2:10" ht="50.1" customHeight="1">
      <c r="B17" s="204">
        <v>9</v>
      </c>
      <c r="C17" s="205">
        <v>18</v>
      </c>
      <c r="D17" s="215" t="s">
        <v>28</v>
      </c>
      <c r="E17" s="207" t="s">
        <v>8</v>
      </c>
      <c r="F17" s="207" t="s">
        <v>8</v>
      </c>
      <c r="G17" s="216" t="s">
        <v>13</v>
      </c>
      <c r="H17" s="220">
        <v>3</v>
      </c>
      <c r="I17" s="207" t="s">
        <v>120</v>
      </c>
      <c r="J17" s="207" t="s">
        <v>33</v>
      </c>
    </row>
    <row r="18" spans="2:10" ht="50.1" customHeight="1">
      <c r="B18" s="204">
        <v>10</v>
      </c>
      <c r="C18" s="205">
        <v>54</v>
      </c>
      <c r="D18" s="215" t="s">
        <v>28</v>
      </c>
      <c r="E18" s="207" t="s">
        <v>6</v>
      </c>
      <c r="F18" s="207" t="s">
        <v>8</v>
      </c>
      <c r="G18" s="221" t="s">
        <v>12</v>
      </c>
      <c r="H18" s="220">
        <v>3</v>
      </c>
      <c r="I18" s="207" t="s">
        <v>81</v>
      </c>
      <c r="J18" s="207" t="s">
        <v>82</v>
      </c>
    </row>
    <row r="19" spans="2:10" ht="50.1" customHeight="1">
      <c r="B19" s="204">
        <v>11</v>
      </c>
      <c r="C19" s="205">
        <v>70</v>
      </c>
      <c r="D19" s="218" t="s">
        <v>3</v>
      </c>
      <c r="E19" s="207" t="s">
        <v>6</v>
      </c>
      <c r="F19" s="207" t="s">
        <v>8</v>
      </c>
      <c r="G19" s="221" t="s">
        <v>12</v>
      </c>
      <c r="H19" s="220">
        <v>3</v>
      </c>
      <c r="I19" s="213" t="s">
        <v>151</v>
      </c>
      <c r="J19" s="207" t="s">
        <v>146</v>
      </c>
    </row>
    <row r="20" spans="2:10" ht="19.5">
      <c r="G20" s="67"/>
      <c r="H20" s="68">
        <f>SUM(H3:H19)</f>
        <v>50</v>
      </c>
    </row>
    <row r="21" spans="2:10" ht="19.5">
      <c r="G21" s="67"/>
      <c r="H21" s="68">
        <v>156</v>
      </c>
    </row>
    <row r="22" spans="2:10" ht="19.5">
      <c r="G22" s="67"/>
      <c r="H22" s="69">
        <f>H20/H21</f>
        <v>0.32051282051282054</v>
      </c>
      <c r="I22" s="73" t="s">
        <v>216</v>
      </c>
    </row>
    <row r="23" spans="2:10" ht="19.5">
      <c r="G23" s="67"/>
      <c r="H23" s="68"/>
      <c r="I23" s="73"/>
    </row>
    <row r="24" spans="2:10" ht="19.5">
      <c r="G24" s="70" t="s">
        <v>13</v>
      </c>
      <c r="H24" s="71">
        <v>12</v>
      </c>
      <c r="I24" s="73"/>
    </row>
    <row r="25" spans="2:10" ht="19.5">
      <c r="G25" s="67"/>
      <c r="H25" s="72">
        <v>4</v>
      </c>
      <c r="I25" s="73"/>
    </row>
    <row r="26" spans="2:10" ht="19.5">
      <c r="G26" s="67"/>
      <c r="H26" s="72">
        <v>3</v>
      </c>
      <c r="I26" s="73"/>
    </row>
    <row r="27" spans="2:10" ht="19.5">
      <c r="G27" s="67"/>
      <c r="H27" s="68">
        <f>SUM(H24:H26)</f>
        <v>19</v>
      </c>
      <c r="I27" s="73"/>
    </row>
    <row r="28" spans="2:10" ht="19.5">
      <c r="G28" s="67"/>
      <c r="H28" s="68">
        <v>156</v>
      </c>
      <c r="I28" s="73"/>
    </row>
    <row r="29" spans="2:10" ht="19.5">
      <c r="G29" s="67"/>
      <c r="H29" s="69">
        <f>H27/H28</f>
        <v>0.12179487179487179</v>
      </c>
      <c r="I29" s="73" t="s">
        <v>217</v>
      </c>
    </row>
    <row r="32" spans="2:10">
      <c r="H32" s="5">
        <v>12</v>
      </c>
      <c r="I32" s="73" t="s">
        <v>219</v>
      </c>
    </row>
    <row r="33" spans="8:8">
      <c r="H33" s="5">
        <v>156</v>
      </c>
    </row>
    <row r="34" spans="8:8" ht="19.5">
      <c r="H34" s="69">
        <f>H32/H33</f>
        <v>7.6923076923076927E-2</v>
      </c>
    </row>
  </sheetData>
  <sortState ref="C3:N99">
    <sortCondition descending="1" ref="H3:H99"/>
  </sortState>
  <pageMargins left="0.43307086614173229" right="0.43307086614173229" top="0.35433070866141736" bottom="0.35433070866141736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1"/>
  <sheetViews>
    <sheetView tabSelected="1" zoomScale="62" zoomScaleNormal="62" workbookViewId="0">
      <selection activeCell="B1" sqref="B1"/>
    </sheetView>
  </sheetViews>
  <sheetFormatPr baseColWidth="10" defaultColWidth="11.42578125" defaultRowHeight="18"/>
  <cols>
    <col min="1" max="1" width="0.85546875" style="151" customWidth="1"/>
    <col min="2" max="2" width="7.42578125" style="3" customWidth="1"/>
    <col min="3" max="3" width="12.85546875" style="150" bestFit="1" customWidth="1"/>
    <col min="4" max="4" width="5.140625" style="3" bestFit="1" customWidth="1"/>
    <col min="5" max="5" width="138.42578125" style="151" customWidth="1"/>
    <col min="6" max="6" width="134.5703125" style="151" customWidth="1"/>
    <col min="7" max="16384" width="11.42578125" style="151"/>
  </cols>
  <sheetData>
    <row r="1" spans="2:6" ht="18.75" thickBot="1"/>
    <row r="2" spans="2:6" s="3" customFormat="1" ht="18.75" thickBot="1">
      <c r="B2" s="178" t="s">
        <v>27</v>
      </c>
      <c r="C2" s="179" t="s">
        <v>35</v>
      </c>
      <c r="D2" s="179" t="s">
        <v>2</v>
      </c>
      <c r="E2" s="179" t="s">
        <v>0</v>
      </c>
      <c r="F2" s="179" t="s">
        <v>1</v>
      </c>
    </row>
    <row r="3" spans="2:6">
      <c r="B3" s="29">
        <v>1</v>
      </c>
      <c r="C3" s="180" t="s">
        <v>3</v>
      </c>
      <c r="D3" s="181">
        <v>2</v>
      </c>
      <c r="E3" s="182" t="s">
        <v>11</v>
      </c>
      <c r="F3" s="183" t="s">
        <v>14</v>
      </c>
    </row>
    <row r="4" spans="2:6">
      <c r="B4" s="32">
        <v>2</v>
      </c>
      <c r="C4" s="152" t="s">
        <v>3</v>
      </c>
      <c r="D4" s="153">
        <v>2</v>
      </c>
      <c r="E4" s="155" t="s">
        <v>244</v>
      </c>
      <c r="F4" s="184" t="s">
        <v>139</v>
      </c>
    </row>
    <row r="5" spans="2:6">
      <c r="B5" s="32">
        <v>3</v>
      </c>
      <c r="C5" s="152" t="s">
        <v>3</v>
      </c>
      <c r="D5" s="156">
        <v>1</v>
      </c>
      <c r="E5" s="154" t="s">
        <v>7</v>
      </c>
      <c r="F5" s="184" t="s">
        <v>141</v>
      </c>
    </row>
    <row r="6" spans="2:6">
      <c r="B6" s="32">
        <v>4</v>
      </c>
      <c r="C6" s="152" t="s">
        <v>3</v>
      </c>
      <c r="D6" s="156">
        <v>1</v>
      </c>
      <c r="E6" s="157" t="s">
        <v>15</v>
      </c>
      <c r="F6" s="184" t="s">
        <v>16</v>
      </c>
    </row>
    <row r="7" spans="2:6">
      <c r="B7" s="32">
        <v>5</v>
      </c>
      <c r="C7" s="158" t="s">
        <v>28</v>
      </c>
      <c r="D7" s="156">
        <v>1</v>
      </c>
      <c r="E7" s="159" t="s">
        <v>177</v>
      </c>
      <c r="F7" s="185" t="s">
        <v>176</v>
      </c>
    </row>
    <row r="8" spans="2:6">
      <c r="B8" s="32">
        <v>6</v>
      </c>
      <c r="C8" s="152" t="s">
        <v>3</v>
      </c>
      <c r="D8" s="153">
        <v>5</v>
      </c>
      <c r="E8" s="154" t="s">
        <v>17</v>
      </c>
      <c r="F8" s="184" t="s">
        <v>162</v>
      </c>
    </row>
    <row r="9" spans="2:6">
      <c r="B9" s="32">
        <v>7</v>
      </c>
      <c r="C9" s="152" t="s">
        <v>3</v>
      </c>
      <c r="D9" s="156">
        <v>1</v>
      </c>
      <c r="E9" s="154" t="s">
        <v>22</v>
      </c>
      <c r="F9" s="184" t="s">
        <v>23</v>
      </c>
    </row>
    <row r="10" spans="2:6">
      <c r="B10" s="32">
        <v>8</v>
      </c>
      <c r="C10" s="152" t="s">
        <v>3</v>
      </c>
      <c r="D10" s="153">
        <v>2</v>
      </c>
      <c r="E10" s="154" t="s">
        <v>157</v>
      </c>
      <c r="F10" s="184" t="s">
        <v>156</v>
      </c>
    </row>
    <row r="11" spans="2:6">
      <c r="B11" s="32">
        <v>9</v>
      </c>
      <c r="C11" s="152" t="s">
        <v>3</v>
      </c>
      <c r="D11" s="153">
        <v>2</v>
      </c>
      <c r="E11" s="154" t="s">
        <v>24</v>
      </c>
      <c r="F11" s="184" t="s">
        <v>142</v>
      </c>
    </row>
    <row r="12" spans="2:6">
      <c r="B12" s="32">
        <v>10</v>
      </c>
      <c r="C12" s="158" t="s">
        <v>28</v>
      </c>
      <c r="D12" s="153">
        <v>2</v>
      </c>
      <c r="E12" s="154" t="s">
        <v>117</v>
      </c>
      <c r="F12" s="184" t="s">
        <v>118</v>
      </c>
    </row>
    <row r="13" spans="2:6">
      <c r="B13" s="32">
        <v>11</v>
      </c>
      <c r="C13" s="152" t="s">
        <v>3</v>
      </c>
      <c r="D13" s="156">
        <v>1</v>
      </c>
      <c r="E13" s="154" t="s">
        <v>26</v>
      </c>
      <c r="F13" s="184" t="s">
        <v>25</v>
      </c>
    </row>
    <row r="14" spans="2:6">
      <c r="B14" s="32">
        <v>12</v>
      </c>
      <c r="C14" s="152" t="s">
        <v>3</v>
      </c>
      <c r="D14" s="153">
        <v>5</v>
      </c>
      <c r="E14" s="161" t="s">
        <v>158</v>
      </c>
      <c r="F14" s="184" t="s">
        <v>159</v>
      </c>
    </row>
    <row r="15" spans="2:6">
      <c r="B15" s="32">
        <v>13</v>
      </c>
      <c r="C15" s="158" t="s">
        <v>28</v>
      </c>
      <c r="D15" s="153">
        <v>2</v>
      </c>
      <c r="E15" s="161" t="s">
        <v>212</v>
      </c>
      <c r="F15" s="185" t="s">
        <v>213</v>
      </c>
    </row>
    <row r="16" spans="2:6">
      <c r="B16" s="32">
        <v>14</v>
      </c>
      <c r="C16" s="152" t="s">
        <v>3</v>
      </c>
      <c r="D16" s="153">
        <v>2</v>
      </c>
      <c r="E16" s="162" t="s">
        <v>163</v>
      </c>
      <c r="F16" s="184" t="s">
        <v>164</v>
      </c>
    </row>
    <row r="17" spans="2:6">
      <c r="B17" s="32">
        <v>15</v>
      </c>
      <c r="C17" s="158" t="s">
        <v>28</v>
      </c>
      <c r="D17" s="156">
        <v>1</v>
      </c>
      <c r="E17" s="154" t="s">
        <v>29</v>
      </c>
      <c r="F17" s="184" t="s">
        <v>30</v>
      </c>
    </row>
    <row r="18" spans="2:6">
      <c r="B18" s="32">
        <v>16</v>
      </c>
      <c r="C18" s="158" t="s">
        <v>28</v>
      </c>
      <c r="D18" s="156">
        <v>1</v>
      </c>
      <c r="E18" s="154" t="s">
        <v>31</v>
      </c>
      <c r="F18" s="184" t="s">
        <v>32</v>
      </c>
    </row>
    <row r="19" spans="2:6">
      <c r="B19" s="32">
        <v>17</v>
      </c>
      <c r="C19" s="158" t="s">
        <v>28</v>
      </c>
      <c r="D19" s="153">
        <v>3</v>
      </c>
      <c r="E19" s="163" t="s">
        <v>124</v>
      </c>
      <c r="F19" s="184" t="s">
        <v>70</v>
      </c>
    </row>
    <row r="20" spans="2:6">
      <c r="B20" s="32">
        <v>18</v>
      </c>
      <c r="C20" s="158" t="s">
        <v>28</v>
      </c>
      <c r="D20" s="153">
        <v>3</v>
      </c>
      <c r="E20" s="154" t="s">
        <v>120</v>
      </c>
      <c r="F20" s="184" t="s">
        <v>33</v>
      </c>
    </row>
    <row r="21" spans="2:6">
      <c r="B21" s="32">
        <v>19</v>
      </c>
      <c r="C21" s="158" t="s">
        <v>28</v>
      </c>
      <c r="D21" s="153">
        <v>2</v>
      </c>
      <c r="E21" s="154" t="s">
        <v>36</v>
      </c>
      <c r="F21" s="184" t="s">
        <v>200</v>
      </c>
    </row>
    <row r="22" spans="2:6">
      <c r="B22" s="32">
        <v>20</v>
      </c>
      <c r="C22" s="158" t="s">
        <v>28</v>
      </c>
      <c r="D22" s="153">
        <v>2</v>
      </c>
      <c r="E22" s="154" t="s">
        <v>192</v>
      </c>
      <c r="F22" s="184" t="s">
        <v>193</v>
      </c>
    </row>
    <row r="23" spans="2:6">
      <c r="B23" s="32">
        <v>21</v>
      </c>
      <c r="C23" s="158" t="s">
        <v>28</v>
      </c>
      <c r="D23" s="153">
        <v>2</v>
      </c>
      <c r="E23" s="154" t="s">
        <v>83</v>
      </c>
      <c r="F23" s="184" t="s">
        <v>84</v>
      </c>
    </row>
    <row r="24" spans="2:6">
      <c r="B24" s="32">
        <v>22</v>
      </c>
      <c r="C24" s="158" t="s">
        <v>28</v>
      </c>
      <c r="D24" s="156">
        <v>1</v>
      </c>
      <c r="E24" s="154" t="s">
        <v>38</v>
      </c>
      <c r="F24" s="184" t="s">
        <v>39</v>
      </c>
    </row>
    <row r="25" spans="2:6">
      <c r="B25" s="32">
        <v>23</v>
      </c>
      <c r="C25" s="158" t="s">
        <v>28</v>
      </c>
      <c r="D25" s="156">
        <v>1</v>
      </c>
      <c r="E25" s="154" t="s">
        <v>40</v>
      </c>
      <c r="F25" s="184" t="s">
        <v>39</v>
      </c>
    </row>
    <row r="26" spans="2:6">
      <c r="B26" s="32">
        <v>24</v>
      </c>
      <c r="C26" s="158" t="s">
        <v>28</v>
      </c>
      <c r="D26" s="156">
        <v>1</v>
      </c>
      <c r="E26" s="154" t="s">
        <v>41</v>
      </c>
      <c r="F26" s="184" t="s">
        <v>39</v>
      </c>
    </row>
    <row r="27" spans="2:6">
      <c r="B27" s="32">
        <v>25</v>
      </c>
      <c r="C27" s="158" t="s">
        <v>28</v>
      </c>
      <c r="D27" s="156">
        <v>1</v>
      </c>
      <c r="E27" s="154" t="s">
        <v>42</v>
      </c>
      <c r="F27" s="184" t="s">
        <v>43</v>
      </c>
    </row>
    <row r="28" spans="2:6">
      <c r="B28" s="32">
        <v>26</v>
      </c>
      <c r="C28" s="158" t="s">
        <v>28</v>
      </c>
      <c r="D28" s="156">
        <v>1</v>
      </c>
      <c r="E28" s="154" t="s">
        <v>44</v>
      </c>
      <c r="F28" s="184" t="s">
        <v>45</v>
      </c>
    </row>
    <row r="29" spans="2:6">
      <c r="B29" s="32">
        <v>27</v>
      </c>
      <c r="C29" s="158" t="s">
        <v>28</v>
      </c>
      <c r="D29" s="153">
        <v>2</v>
      </c>
      <c r="E29" s="154" t="s">
        <v>202</v>
      </c>
      <c r="F29" s="184" t="s">
        <v>201</v>
      </c>
    </row>
    <row r="30" spans="2:6">
      <c r="B30" s="32">
        <v>28</v>
      </c>
      <c r="C30" s="158" t="s">
        <v>28</v>
      </c>
      <c r="D30" s="156">
        <v>1</v>
      </c>
      <c r="E30" s="154" t="s">
        <v>46</v>
      </c>
      <c r="F30" s="184" t="s">
        <v>47</v>
      </c>
    </row>
    <row r="31" spans="2:6">
      <c r="B31" s="32">
        <v>29</v>
      </c>
      <c r="C31" s="158" t="s">
        <v>28</v>
      </c>
      <c r="D31" s="164">
        <v>12</v>
      </c>
      <c r="E31" s="165" t="s">
        <v>195</v>
      </c>
      <c r="F31" s="184" t="s">
        <v>196</v>
      </c>
    </row>
    <row r="32" spans="2:6">
      <c r="B32" s="32">
        <v>30</v>
      </c>
      <c r="C32" s="152" t="s">
        <v>3</v>
      </c>
      <c r="D32" s="153">
        <v>0</v>
      </c>
      <c r="E32" s="161" t="s">
        <v>97</v>
      </c>
      <c r="F32" s="184" t="s">
        <v>98</v>
      </c>
    </row>
    <row r="33" spans="2:6">
      <c r="B33" s="32">
        <v>31</v>
      </c>
      <c r="C33" s="152" t="s">
        <v>3</v>
      </c>
      <c r="D33" s="153">
        <v>0</v>
      </c>
      <c r="E33" s="161" t="s">
        <v>150</v>
      </c>
      <c r="F33" s="184" t="s">
        <v>143</v>
      </c>
    </row>
    <row r="34" spans="2:6">
      <c r="B34" s="32">
        <v>32</v>
      </c>
      <c r="C34" s="158" t="s">
        <v>28</v>
      </c>
      <c r="D34" s="156">
        <v>1</v>
      </c>
      <c r="E34" s="154" t="s">
        <v>48</v>
      </c>
      <c r="F34" s="184" t="s">
        <v>49</v>
      </c>
    </row>
    <row r="35" spans="2:6">
      <c r="B35" s="32">
        <v>33</v>
      </c>
      <c r="C35" s="158" t="s">
        <v>28</v>
      </c>
      <c r="D35" s="156">
        <v>1</v>
      </c>
      <c r="E35" s="154" t="s">
        <v>50</v>
      </c>
      <c r="F35" s="184" t="s">
        <v>51</v>
      </c>
    </row>
    <row r="36" spans="2:6">
      <c r="B36" s="32">
        <v>34</v>
      </c>
      <c r="C36" s="158" t="s">
        <v>28</v>
      </c>
      <c r="D36" s="153">
        <v>4</v>
      </c>
      <c r="E36" s="166" t="s">
        <v>87</v>
      </c>
      <c r="F36" s="184" t="s">
        <v>80</v>
      </c>
    </row>
    <row r="37" spans="2:6">
      <c r="B37" s="32">
        <v>35</v>
      </c>
      <c r="C37" s="158" t="s">
        <v>28</v>
      </c>
      <c r="D37" s="153">
        <v>0</v>
      </c>
      <c r="E37" s="166" t="s">
        <v>89</v>
      </c>
      <c r="F37" s="184" t="s">
        <v>90</v>
      </c>
    </row>
    <row r="38" spans="2:6">
      <c r="B38" s="32">
        <v>36</v>
      </c>
      <c r="C38" s="158" t="s">
        <v>28</v>
      </c>
      <c r="D38" s="153">
        <v>4</v>
      </c>
      <c r="E38" s="167" t="s">
        <v>69</v>
      </c>
      <c r="F38" s="184" t="s">
        <v>68</v>
      </c>
    </row>
    <row r="39" spans="2:6">
      <c r="B39" s="32">
        <v>37</v>
      </c>
      <c r="C39" s="158" t="s">
        <v>28</v>
      </c>
      <c r="D39" s="153">
        <v>0</v>
      </c>
      <c r="E39" s="167" t="s">
        <v>67</v>
      </c>
      <c r="F39" s="184" t="s">
        <v>68</v>
      </c>
    </row>
    <row r="40" spans="2:6">
      <c r="B40" s="32">
        <v>38</v>
      </c>
      <c r="C40" s="158" t="s">
        <v>28</v>
      </c>
      <c r="D40" s="153">
        <v>4</v>
      </c>
      <c r="E40" s="168" t="s">
        <v>215</v>
      </c>
      <c r="F40" s="184" t="s">
        <v>53</v>
      </c>
    </row>
    <row r="41" spans="2:6">
      <c r="B41" s="32">
        <v>39</v>
      </c>
      <c r="C41" s="152" t="s">
        <v>3</v>
      </c>
      <c r="D41" s="153">
        <v>0</v>
      </c>
      <c r="E41" s="168" t="s">
        <v>75</v>
      </c>
      <c r="F41" s="184" t="s">
        <v>53</v>
      </c>
    </row>
    <row r="42" spans="2:6">
      <c r="B42" s="32">
        <v>40</v>
      </c>
      <c r="C42" s="158" t="s">
        <v>28</v>
      </c>
      <c r="D42" s="156">
        <v>1</v>
      </c>
      <c r="E42" s="154" t="s">
        <v>54</v>
      </c>
      <c r="F42" s="184" t="s">
        <v>39</v>
      </c>
    </row>
    <row r="43" spans="2:6">
      <c r="B43" s="32">
        <v>41</v>
      </c>
      <c r="C43" s="158" t="s">
        <v>28</v>
      </c>
      <c r="D43" s="156">
        <v>1</v>
      </c>
      <c r="E43" s="154" t="s">
        <v>108</v>
      </c>
      <c r="F43" s="184" t="s">
        <v>55</v>
      </c>
    </row>
    <row r="44" spans="2:6">
      <c r="B44" s="32">
        <v>42</v>
      </c>
      <c r="C44" s="158" t="s">
        <v>28</v>
      </c>
      <c r="D44" s="153">
        <v>2</v>
      </c>
      <c r="E44" s="154" t="s">
        <v>63</v>
      </c>
      <c r="F44" s="184" t="s">
        <v>74</v>
      </c>
    </row>
    <row r="45" spans="2:6">
      <c r="B45" s="32">
        <v>43</v>
      </c>
      <c r="C45" s="158" t="s">
        <v>28</v>
      </c>
      <c r="D45" s="156">
        <v>1</v>
      </c>
      <c r="E45" s="154" t="s">
        <v>57</v>
      </c>
      <c r="F45" s="184" t="s">
        <v>56</v>
      </c>
    </row>
    <row r="46" spans="2:6">
      <c r="B46" s="32">
        <v>44</v>
      </c>
      <c r="C46" s="158" t="s">
        <v>28</v>
      </c>
      <c r="D46" s="156">
        <v>1</v>
      </c>
      <c r="E46" s="154" t="s">
        <v>58</v>
      </c>
      <c r="F46" s="184" t="s">
        <v>59</v>
      </c>
    </row>
    <row r="47" spans="2:6">
      <c r="B47" s="32">
        <v>45</v>
      </c>
      <c r="C47" s="158" t="s">
        <v>28</v>
      </c>
      <c r="D47" s="156">
        <v>1</v>
      </c>
      <c r="E47" s="154" t="s">
        <v>60</v>
      </c>
      <c r="F47" s="184" t="s">
        <v>56</v>
      </c>
    </row>
    <row r="48" spans="2:6">
      <c r="B48" s="32">
        <v>46</v>
      </c>
      <c r="C48" s="158" t="s">
        <v>28</v>
      </c>
      <c r="D48" s="156">
        <v>1</v>
      </c>
      <c r="E48" s="154" t="s">
        <v>61</v>
      </c>
      <c r="F48" s="184" t="s">
        <v>62</v>
      </c>
    </row>
    <row r="49" spans="2:6" ht="18.75" thickBot="1">
      <c r="B49" s="177">
        <v>47</v>
      </c>
      <c r="C49" s="187" t="s">
        <v>28</v>
      </c>
      <c r="D49" s="199">
        <v>2</v>
      </c>
      <c r="E49" s="200" t="s">
        <v>78</v>
      </c>
      <c r="F49" s="201" t="s">
        <v>79</v>
      </c>
    </row>
    <row r="50" spans="2:6" ht="18.75" thickBot="1">
      <c r="B50" s="198"/>
      <c r="C50" s="195"/>
      <c r="D50" s="196"/>
      <c r="E50" s="197"/>
      <c r="F50" s="197"/>
    </row>
    <row r="51" spans="2:6">
      <c r="B51" s="178" t="s">
        <v>27</v>
      </c>
      <c r="C51" s="179" t="s">
        <v>35</v>
      </c>
      <c r="D51" s="179" t="s">
        <v>2</v>
      </c>
      <c r="E51" s="179" t="s">
        <v>0</v>
      </c>
      <c r="F51" s="179" t="s">
        <v>1</v>
      </c>
    </row>
    <row r="52" spans="2:6">
      <c r="B52" s="32">
        <v>48</v>
      </c>
      <c r="C52" s="191" t="s">
        <v>28</v>
      </c>
      <c r="D52" s="192">
        <v>1</v>
      </c>
      <c r="E52" s="193" t="s">
        <v>64</v>
      </c>
      <c r="F52" s="194" t="s">
        <v>65</v>
      </c>
    </row>
    <row r="53" spans="2:6">
      <c r="B53" s="32">
        <v>49</v>
      </c>
      <c r="C53" s="158" t="s">
        <v>28</v>
      </c>
      <c r="D53" s="153">
        <v>2</v>
      </c>
      <c r="E53" s="154" t="s">
        <v>66</v>
      </c>
      <c r="F53" s="184" t="s">
        <v>88</v>
      </c>
    </row>
    <row r="54" spans="2:6">
      <c r="B54" s="32">
        <v>50</v>
      </c>
      <c r="C54" s="158" t="s">
        <v>28</v>
      </c>
      <c r="D54" s="156">
        <v>1</v>
      </c>
      <c r="E54" s="154" t="s">
        <v>72</v>
      </c>
      <c r="F54" s="184" t="s">
        <v>71</v>
      </c>
    </row>
    <row r="55" spans="2:6">
      <c r="B55" s="32">
        <v>51</v>
      </c>
      <c r="C55" s="158" t="s">
        <v>28</v>
      </c>
      <c r="D55" s="153">
        <v>2</v>
      </c>
      <c r="E55" s="169" t="s">
        <v>73</v>
      </c>
      <c r="F55" s="184" t="s">
        <v>144</v>
      </c>
    </row>
    <row r="56" spans="2:6">
      <c r="B56" s="32">
        <v>52</v>
      </c>
      <c r="C56" s="152" t="s">
        <v>3</v>
      </c>
      <c r="D56" s="153">
        <v>2</v>
      </c>
      <c r="E56" s="169" t="s">
        <v>109</v>
      </c>
      <c r="F56" s="184" t="s">
        <v>145</v>
      </c>
    </row>
    <row r="57" spans="2:6">
      <c r="B57" s="32">
        <v>53</v>
      </c>
      <c r="C57" s="158" t="s">
        <v>28</v>
      </c>
      <c r="D57" s="156">
        <v>1</v>
      </c>
      <c r="E57" s="154" t="s">
        <v>76</v>
      </c>
      <c r="F57" s="184" t="s">
        <v>77</v>
      </c>
    </row>
    <row r="58" spans="2:6">
      <c r="B58" s="32">
        <v>54</v>
      </c>
      <c r="C58" s="158" t="s">
        <v>28</v>
      </c>
      <c r="D58" s="153">
        <v>3</v>
      </c>
      <c r="E58" s="154" t="s">
        <v>81</v>
      </c>
      <c r="F58" s="184" t="s">
        <v>82</v>
      </c>
    </row>
    <row r="59" spans="2:6">
      <c r="B59" s="32">
        <v>55</v>
      </c>
      <c r="C59" s="158" t="s">
        <v>28</v>
      </c>
      <c r="D59" s="156">
        <v>1</v>
      </c>
      <c r="E59" s="154" t="s">
        <v>85</v>
      </c>
      <c r="F59" s="184" t="s">
        <v>86</v>
      </c>
    </row>
    <row r="60" spans="2:6">
      <c r="B60" s="32">
        <v>56</v>
      </c>
      <c r="C60" s="158" t="s">
        <v>28</v>
      </c>
      <c r="D60" s="153">
        <v>4</v>
      </c>
      <c r="E60" s="161" t="s">
        <v>119</v>
      </c>
      <c r="F60" s="184" t="s">
        <v>214</v>
      </c>
    </row>
    <row r="61" spans="2:6">
      <c r="B61" s="32">
        <v>57</v>
      </c>
      <c r="C61" s="152" t="s">
        <v>3</v>
      </c>
      <c r="D61" s="153">
        <v>0</v>
      </c>
      <c r="E61" s="161" t="s">
        <v>119</v>
      </c>
      <c r="F61" s="184" t="s">
        <v>91</v>
      </c>
    </row>
    <row r="62" spans="2:6">
      <c r="B62" s="32">
        <v>58</v>
      </c>
      <c r="C62" s="158" t="s">
        <v>28</v>
      </c>
      <c r="D62" s="153">
        <v>2</v>
      </c>
      <c r="E62" s="154" t="s">
        <v>92</v>
      </c>
      <c r="F62" s="184" t="s">
        <v>93</v>
      </c>
    </row>
    <row r="63" spans="2:6">
      <c r="B63" s="32">
        <v>59</v>
      </c>
      <c r="C63" s="158" t="s">
        <v>28</v>
      </c>
      <c r="D63" s="153">
        <v>2</v>
      </c>
      <c r="E63" s="170" t="s">
        <v>112</v>
      </c>
      <c r="F63" s="184" t="s">
        <v>94</v>
      </c>
    </row>
    <row r="64" spans="2:6">
      <c r="B64" s="32">
        <v>60</v>
      </c>
      <c r="C64" s="152" t="s">
        <v>3</v>
      </c>
      <c r="D64" s="153">
        <v>1</v>
      </c>
      <c r="E64" s="170" t="s">
        <v>112</v>
      </c>
      <c r="F64" s="184" t="s">
        <v>113</v>
      </c>
    </row>
    <row r="65" spans="2:6">
      <c r="B65" s="32">
        <v>61</v>
      </c>
      <c r="C65" s="158" t="s">
        <v>28</v>
      </c>
      <c r="D65" s="156">
        <v>1</v>
      </c>
      <c r="E65" s="171" t="s">
        <v>95</v>
      </c>
      <c r="F65" s="184" t="s">
        <v>96</v>
      </c>
    </row>
    <row r="66" spans="2:6">
      <c r="B66" s="32">
        <v>62</v>
      </c>
      <c r="C66" s="158" t="s">
        <v>28</v>
      </c>
      <c r="D66" s="156">
        <v>1</v>
      </c>
      <c r="E66" s="171" t="s">
        <v>121</v>
      </c>
      <c r="F66" s="184" t="s">
        <v>122</v>
      </c>
    </row>
    <row r="67" spans="2:6">
      <c r="B67" s="32">
        <v>63</v>
      </c>
      <c r="C67" s="158" t="s">
        <v>28</v>
      </c>
      <c r="D67" s="153">
        <v>2</v>
      </c>
      <c r="E67" s="171" t="s">
        <v>197</v>
      </c>
      <c r="F67" s="184" t="s">
        <v>198</v>
      </c>
    </row>
    <row r="68" spans="2:6">
      <c r="B68" s="32">
        <v>64</v>
      </c>
      <c r="C68" s="152" t="s">
        <v>3</v>
      </c>
      <c r="D68" s="156">
        <v>1</v>
      </c>
      <c r="E68" s="171" t="s">
        <v>99</v>
      </c>
      <c r="F68" s="184" t="s">
        <v>100</v>
      </c>
    </row>
    <row r="69" spans="2:6">
      <c r="B69" s="32">
        <v>65</v>
      </c>
      <c r="C69" s="152" t="s">
        <v>3</v>
      </c>
      <c r="D69" s="153">
        <v>2</v>
      </c>
      <c r="E69" s="171" t="s">
        <v>149</v>
      </c>
      <c r="F69" s="184" t="s">
        <v>101</v>
      </c>
    </row>
    <row r="70" spans="2:6">
      <c r="B70" s="32">
        <v>66</v>
      </c>
      <c r="C70" s="152" t="s">
        <v>3</v>
      </c>
      <c r="D70" s="153">
        <v>2</v>
      </c>
      <c r="E70" s="171" t="s">
        <v>102</v>
      </c>
      <c r="F70" s="184" t="s">
        <v>103</v>
      </c>
    </row>
    <row r="71" spans="2:6">
      <c r="B71" s="32">
        <v>67</v>
      </c>
      <c r="C71" s="152" t="s">
        <v>3</v>
      </c>
      <c r="D71" s="153">
        <v>2</v>
      </c>
      <c r="E71" s="154" t="s">
        <v>104</v>
      </c>
      <c r="F71" s="184" t="s">
        <v>105</v>
      </c>
    </row>
    <row r="72" spans="2:6">
      <c r="B72" s="32">
        <v>68</v>
      </c>
      <c r="C72" s="152" t="s">
        <v>3</v>
      </c>
      <c r="D72" s="156">
        <v>1</v>
      </c>
      <c r="E72" s="154" t="s">
        <v>106</v>
      </c>
      <c r="F72" s="184" t="s">
        <v>107</v>
      </c>
    </row>
    <row r="73" spans="2:6">
      <c r="B73" s="32">
        <v>69</v>
      </c>
      <c r="C73" s="152" t="s">
        <v>3</v>
      </c>
      <c r="D73" s="156">
        <v>1</v>
      </c>
      <c r="E73" s="154" t="s">
        <v>110</v>
      </c>
      <c r="F73" s="184" t="s">
        <v>111</v>
      </c>
    </row>
    <row r="74" spans="2:6">
      <c r="B74" s="32">
        <v>70</v>
      </c>
      <c r="C74" s="152" t="s">
        <v>3</v>
      </c>
      <c r="D74" s="153">
        <v>3</v>
      </c>
      <c r="E74" s="172" t="s">
        <v>151</v>
      </c>
      <c r="F74" s="184" t="s">
        <v>146</v>
      </c>
    </row>
    <row r="75" spans="2:6">
      <c r="B75" s="32">
        <v>71</v>
      </c>
      <c r="C75" s="158" t="s">
        <v>28</v>
      </c>
      <c r="D75" s="156">
        <v>1</v>
      </c>
      <c r="E75" s="171" t="s">
        <v>114</v>
      </c>
      <c r="F75" s="184" t="s">
        <v>115</v>
      </c>
    </row>
    <row r="76" spans="2:6">
      <c r="B76" s="32">
        <v>72</v>
      </c>
      <c r="C76" s="158" t="s">
        <v>28</v>
      </c>
      <c r="D76" s="153">
        <v>2</v>
      </c>
      <c r="E76" s="154" t="s">
        <v>199</v>
      </c>
      <c r="F76" s="184" t="s">
        <v>116</v>
      </c>
    </row>
    <row r="77" spans="2:6">
      <c r="B77" s="32">
        <v>73</v>
      </c>
      <c r="C77" s="158" t="s">
        <v>28</v>
      </c>
      <c r="D77" s="156">
        <v>1</v>
      </c>
      <c r="E77" s="154" t="s">
        <v>138</v>
      </c>
      <c r="F77" s="184" t="s">
        <v>123</v>
      </c>
    </row>
    <row r="78" spans="2:6">
      <c r="B78" s="32">
        <v>74</v>
      </c>
      <c r="C78" s="158" t="s">
        <v>28</v>
      </c>
      <c r="D78" s="156">
        <v>1</v>
      </c>
      <c r="E78" s="171" t="s">
        <v>126</v>
      </c>
      <c r="F78" s="184" t="s">
        <v>125</v>
      </c>
    </row>
    <row r="79" spans="2:6">
      <c r="B79" s="32">
        <v>75</v>
      </c>
      <c r="C79" s="158" t="s">
        <v>28</v>
      </c>
      <c r="D79" s="156">
        <v>1</v>
      </c>
      <c r="E79" s="154" t="s">
        <v>127</v>
      </c>
      <c r="F79" s="184" t="s">
        <v>125</v>
      </c>
    </row>
    <row r="80" spans="2:6">
      <c r="B80" s="32">
        <v>76</v>
      </c>
      <c r="C80" s="158" t="s">
        <v>28</v>
      </c>
      <c r="D80" s="156">
        <v>1</v>
      </c>
      <c r="E80" s="154" t="s">
        <v>128</v>
      </c>
      <c r="F80" s="184" t="s">
        <v>129</v>
      </c>
    </row>
    <row r="81" spans="2:6">
      <c r="B81" s="32">
        <v>77</v>
      </c>
      <c r="C81" s="152" t="s">
        <v>3</v>
      </c>
      <c r="D81" s="156">
        <v>1</v>
      </c>
      <c r="E81" s="154" t="s">
        <v>131</v>
      </c>
      <c r="F81" s="184" t="s">
        <v>130</v>
      </c>
    </row>
    <row r="82" spans="2:6">
      <c r="B82" s="32">
        <v>78</v>
      </c>
      <c r="C82" s="152" t="s">
        <v>3</v>
      </c>
      <c r="D82" s="153">
        <v>2</v>
      </c>
      <c r="E82" s="154" t="s">
        <v>154</v>
      </c>
      <c r="F82" s="184" t="s">
        <v>155</v>
      </c>
    </row>
    <row r="83" spans="2:6">
      <c r="B83" s="32">
        <v>79</v>
      </c>
      <c r="C83" s="152" t="s">
        <v>3</v>
      </c>
      <c r="D83" s="156">
        <v>1</v>
      </c>
      <c r="E83" s="154" t="s">
        <v>147</v>
      </c>
      <c r="F83" s="184" t="s">
        <v>148</v>
      </c>
    </row>
    <row r="84" spans="2:6">
      <c r="B84" s="32">
        <v>80</v>
      </c>
      <c r="C84" s="152" t="s">
        <v>3</v>
      </c>
      <c r="D84" s="153">
        <v>2</v>
      </c>
      <c r="E84" s="154" t="s">
        <v>152</v>
      </c>
      <c r="F84" s="184" t="s">
        <v>153</v>
      </c>
    </row>
    <row r="85" spans="2:6">
      <c r="B85" s="32">
        <v>81</v>
      </c>
      <c r="C85" s="152" t="s">
        <v>3</v>
      </c>
      <c r="D85" s="153">
        <v>2</v>
      </c>
      <c r="E85" s="154" t="s">
        <v>190</v>
      </c>
      <c r="F85" s="184" t="s">
        <v>191</v>
      </c>
    </row>
    <row r="86" spans="2:6">
      <c r="B86" s="32">
        <v>82</v>
      </c>
      <c r="C86" s="152" t="s">
        <v>3</v>
      </c>
      <c r="D86" s="156">
        <v>1</v>
      </c>
      <c r="E86" s="154" t="s">
        <v>160</v>
      </c>
      <c r="F86" s="184" t="s">
        <v>161</v>
      </c>
    </row>
    <row r="87" spans="2:6">
      <c r="B87" s="32">
        <v>83</v>
      </c>
      <c r="C87" s="152" t="s">
        <v>3</v>
      </c>
      <c r="D87" s="156">
        <v>1</v>
      </c>
      <c r="E87" s="173" t="s">
        <v>165</v>
      </c>
      <c r="F87" s="184" t="s">
        <v>166</v>
      </c>
    </row>
    <row r="88" spans="2:6">
      <c r="B88" s="32">
        <v>84</v>
      </c>
      <c r="C88" s="158" t="s">
        <v>28</v>
      </c>
      <c r="D88" s="156">
        <v>1</v>
      </c>
      <c r="E88" s="154" t="s">
        <v>189</v>
      </c>
      <c r="F88" s="185" t="s">
        <v>169</v>
      </c>
    </row>
    <row r="89" spans="2:6">
      <c r="B89" s="32">
        <v>85</v>
      </c>
      <c r="C89" s="158" t="s">
        <v>28</v>
      </c>
      <c r="D89" s="156">
        <v>1</v>
      </c>
      <c r="E89" s="160" t="s">
        <v>171</v>
      </c>
      <c r="F89" s="185" t="s">
        <v>170</v>
      </c>
    </row>
    <row r="90" spans="2:6">
      <c r="B90" s="32">
        <v>86</v>
      </c>
      <c r="C90" s="158" t="s">
        <v>28</v>
      </c>
      <c r="D90" s="156">
        <v>1</v>
      </c>
      <c r="E90" s="160" t="s">
        <v>178</v>
      </c>
      <c r="F90" s="185" t="s">
        <v>179</v>
      </c>
    </row>
    <row r="91" spans="2:6">
      <c r="B91" s="32">
        <v>87</v>
      </c>
      <c r="C91" s="158" t="s">
        <v>28</v>
      </c>
      <c r="D91" s="156">
        <v>1</v>
      </c>
      <c r="E91" s="160" t="s">
        <v>180</v>
      </c>
      <c r="F91" s="185" t="s">
        <v>181</v>
      </c>
    </row>
    <row r="92" spans="2:6">
      <c r="B92" s="32">
        <v>88</v>
      </c>
      <c r="C92" s="158" t="s">
        <v>28</v>
      </c>
      <c r="D92" s="156">
        <v>1</v>
      </c>
      <c r="E92" s="160" t="s">
        <v>182</v>
      </c>
      <c r="F92" s="185" t="s">
        <v>183</v>
      </c>
    </row>
    <row r="93" spans="2:6">
      <c r="B93" s="32">
        <v>89</v>
      </c>
      <c r="C93" s="158" t="s">
        <v>28</v>
      </c>
      <c r="D93" s="156">
        <v>1</v>
      </c>
      <c r="E93" s="160" t="s">
        <v>184</v>
      </c>
      <c r="F93" s="185" t="s">
        <v>185</v>
      </c>
    </row>
    <row r="94" spans="2:6">
      <c r="B94" s="32">
        <v>90</v>
      </c>
      <c r="C94" s="158" t="s">
        <v>28</v>
      </c>
      <c r="D94" s="156">
        <v>1</v>
      </c>
      <c r="E94" s="160" t="s">
        <v>186</v>
      </c>
      <c r="F94" s="185" t="s">
        <v>187</v>
      </c>
    </row>
    <row r="95" spans="2:6">
      <c r="B95" s="32">
        <v>91</v>
      </c>
      <c r="C95" s="158" t="s">
        <v>28</v>
      </c>
      <c r="D95" s="156">
        <v>1</v>
      </c>
      <c r="E95" s="160" t="s">
        <v>168</v>
      </c>
      <c r="F95" s="185" t="s">
        <v>188</v>
      </c>
    </row>
    <row r="96" spans="2:6">
      <c r="B96" s="32">
        <v>92</v>
      </c>
      <c r="C96" s="158" t="s">
        <v>28</v>
      </c>
      <c r="D96" s="156">
        <v>1</v>
      </c>
      <c r="E96" s="160" t="s">
        <v>172</v>
      </c>
      <c r="F96" s="185" t="s">
        <v>173</v>
      </c>
    </row>
    <row r="97" spans="2:6">
      <c r="B97" s="52">
        <v>93</v>
      </c>
      <c r="C97" s="174" t="s">
        <v>28</v>
      </c>
      <c r="D97" s="175">
        <v>1</v>
      </c>
      <c r="E97" s="176" t="s">
        <v>174</v>
      </c>
      <c r="F97" s="186" t="s">
        <v>175</v>
      </c>
    </row>
    <row r="98" spans="2:6">
      <c r="B98" s="32">
        <v>94</v>
      </c>
      <c r="C98" s="174" t="s">
        <v>28</v>
      </c>
      <c r="D98" s="175">
        <v>1</v>
      </c>
      <c r="E98" s="160" t="s">
        <v>209</v>
      </c>
      <c r="F98" s="185" t="s">
        <v>210</v>
      </c>
    </row>
    <row r="99" spans="2:6">
      <c r="B99" s="52">
        <v>95</v>
      </c>
      <c r="C99" s="174" t="s">
        <v>28</v>
      </c>
      <c r="D99" s="175">
        <v>1</v>
      </c>
      <c r="E99" s="160" t="s">
        <v>203</v>
      </c>
      <c r="F99" s="185" t="s">
        <v>204</v>
      </c>
    </row>
    <row r="100" spans="2:6">
      <c r="B100" s="32">
        <v>96</v>
      </c>
      <c r="C100" s="174" t="s">
        <v>28</v>
      </c>
      <c r="D100" s="175">
        <v>1</v>
      </c>
      <c r="E100" s="160" t="s">
        <v>205</v>
      </c>
      <c r="F100" s="185" t="s">
        <v>206</v>
      </c>
    </row>
    <row r="101" spans="2:6" ht="18.75" thickBot="1">
      <c r="B101" s="177">
        <v>97</v>
      </c>
      <c r="C101" s="187" t="s">
        <v>28</v>
      </c>
      <c r="D101" s="188">
        <v>1</v>
      </c>
      <c r="E101" s="189" t="s">
        <v>207</v>
      </c>
      <c r="F101" s="190" t="s">
        <v>208</v>
      </c>
    </row>
  </sheetData>
  <printOptions horizontalCentered="1"/>
  <pageMargins left="0.23622047244094491" right="0.23622047244094491" top="0" bottom="0" header="0" footer="0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3:H7"/>
  <sheetViews>
    <sheetView workbookViewId="0">
      <selection activeCell="D10" sqref="D10"/>
    </sheetView>
  </sheetViews>
  <sheetFormatPr baseColWidth="10" defaultColWidth="9.140625" defaultRowHeight="15"/>
  <cols>
    <col min="5" max="7" width="9.140625" style="41"/>
  </cols>
  <sheetData>
    <row r="3" spans="5:8" ht="21.75" thickBot="1">
      <c r="E3" s="42" t="s">
        <v>3</v>
      </c>
      <c r="F3" s="43" t="s">
        <v>28</v>
      </c>
      <c r="G3" s="43" t="s">
        <v>167</v>
      </c>
      <c r="H3" s="39"/>
    </row>
    <row r="4" spans="5:8" ht="21.75" thickBot="1">
      <c r="E4" s="44">
        <v>11</v>
      </c>
      <c r="F4" s="45">
        <v>15</v>
      </c>
      <c r="G4" s="46">
        <f>SUM(E4:F4)</f>
        <v>26</v>
      </c>
      <c r="H4" s="40"/>
    </row>
    <row r="7" spans="5:8">
      <c r="E7" s="41">
        <v>156</v>
      </c>
      <c r="F7" s="41">
        <v>26</v>
      </c>
      <c r="G7" s="41">
        <f>E7/F7</f>
        <v>6</v>
      </c>
      <c r="H7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04"/>
  <sheetViews>
    <sheetView topLeftCell="A37" zoomScale="62" zoomScaleNormal="62" workbookViewId="0">
      <selection activeCell="F32" sqref="F32"/>
    </sheetView>
  </sheetViews>
  <sheetFormatPr baseColWidth="10" defaultColWidth="11.42578125" defaultRowHeight="18"/>
  <cols>
    <col min="1" max="1" width="0.85546875" style="2" customWidth="1"/>
    <col min="2" max="2" width="7.42578125" style="3" customWidth="1"/>
    <col min="3" max="3" width="11.140625" style="1" customWidth="1"/>
    <col min="4" max="5" width="9.85546875" style="1" bestFit="1" customWidth="1"/>
    <col min="6" max="6" width="9.7109375" style="1" bestFit="1" customWidth="1"/>
    <col min="7" max="7" width="7.7109375" style="5" customWidth="1"/>
    <col min="8" max="8" width="8.7109375" style="74" bestFit="1" customWidth="1"/>
    <col min="9" max="9" width="114.7109375" style="4" bestFit="1" customWidth="1"/>
    <col min="10" max="10" width="100" style="4" customWidth="1"/>
    <col min="11" max="11" width="9.7109375" style="5" bestFit="1" customWidth="1"/>
    <col min="12" max="12" width="4.85546875" style="5" bestFit="1" customWidth="1"/>
    <col min="13" max="13" width="43.7109375" style="2" customWidth="1"/>
    <col min="14" max="16384" width="11.42578125" style="2"/>
  </cols>
  <sheetData>
    <row r="1" spans="2:13" ht="18.75" thickBot="1"/>
    <row r="2" spans="2:13" s="3" customFormat="1">
      <c r="B2" s="29" t="s">
        <v>27</v>
      </c>
      <c r="C2" s="30" t="s">
        <v>35</v>
      </c>
      <c r="D2" s="30" t="s">
        <v>9</v>
      </c>
      <c r="E2" s="30" t="s">
        <v>10</v>
      </c>
      <c r="F2" s="30" t="s">
        <v>4</v>
      </c>
      <c r="G2" s="30" t="s">
        <v>2</v>
      </c>
      <c r="H2" s="75" t="s">
        <v>52</v>
      </c>
      <c r="I2" s="30" t="s">
        <v>0</v>
      </c>
      <c r="J2" s="30" t="s">
        <v>1</v>
      </c>
      <c r="K2" s="30" t="s">
        <v>19</v>
      </c>
      <c r="L2" s="30" t="s">
        <v>34</v>
      </c>
      <c r="M2" s="31" t="s">
        <v>18</v>
      </c>
    </row>
    <row r="3" spans="2:13">
      <c r="B3" s="32">
        <v>1</v>
      </c>
      <c r="C3" s="6" t="s">
        <v>3</v>
      </c>
      <c r="D3" s="7" t="s">
        <v>6</v>
      </c>
      <c r="E3" s="7" t="s">
        <v>8</v>
      </c>
      <c r="F3" s="8" t="s">
        <v>5</v>
      </c>
      <c r="G3" s="9">
        <v>2</v>
      </c>
      <c r="H3" s="76" t="s">
        <v>223</v>
      </c>
      <c r="I3" s="10" t="s">
        <v>11</v>
      </c>
      <c r="J3" s="10" t="s">
        <v>14</v>
      </c>
      <c r="K3" s="11" t="s">
        <v>20</v>
      </c>
      <c r="L3" s="11">
        <v>1</v>
      </c>
      <c r="M3" s="33" t="s">
        <v>235</v>
      </c>
    </row>
    <row r="4" spans="2:13">
      <c r="B4" s="32">
        <v>2</v>
      </c>
      <c r="C4" s="6" t="s">
        <v>3</v>
      </c>
      <c r="D4" s="34" t="s">
        <v>8</v>
      </c>
      <c r="E4" s="34" t="s">
        <v>8</v>
      </c>
      <c r="F4" s="34" t="s">
        <v>12</v>
      </c>
      <c r="G4" s="9">
        <v>2</v>
      </c>
      <c r="H4" s="76" t="s">
        <v>222</v>
      </c>
      <c r="I4" s="36" t="s">
        <v>136</v>
      </c>
      <c r="J4" s="10" t="s">
        <v>139</v>
      </c>
      <c r="K4" s="37" t="s">
        <v>140</v>
      </c>
      <c r="L4" s="14"/>
      <c r="M4" s="33"/>
    </row>
    <row r="5" spans="2:13">
      <c r="B5" s="32">
        <v>3</v>
      </c>
      <c r="C5" s="6" t="s">
        <v>3</v>
      </c>
      <c r="D5" s="7" t="s">
        <v>8</v>
      </c>
      <c r="E5" s="7" t="s">
        <v>8</v>
      </c>
      <c r="F5" s="13" t="s">
        <v>12</v>
      </c>
      <c r="G5" s="15">
        <v>1</v>
      </c>
      <c r="H5" s="76" t="s">
        <v>223</v>
      </c>
      <c r="I5" s="10" t="s">
        <v>7</v>
      </c>
      <c r="J5" s="10" t="s">
        <v>141</v>
      </c>
      <c r="K5" s="37" t="s">
        <v>140</v>
      </c>
      <c r="L5" s="14"/>
      <c r="M5" s="33"/>
    </row>
    <row r="6" spans="2:13">
      <c r="B6" s="32">
        <v>4</v>
      </c>
      <c r="C6" s="6" t="s">
        <v>3</v>
      </c>
      <c r="D6" s="7" t="s">
        <v>8</v>
      </c>
      <c r="E6" s="7" t="s">
        <v>8</v>
      </c>
      <c r="F6" s="8" t="s">
        <v>5</v>
      </c>
      <c r="G6" s="15">
        <v>1</v>
      </c>
      <c r="H6" s="76" t="s">
        <v>223</v>
      </c>
      <c r="I6" s="50" t="s">
        <v>15</v>
      </c>
      <c r="J6" s="10" t="s">
        <v>16</v>
      </c>
      <c r="K6" s="11" t="s">
        <v>20</v>
      </c>
      <c r="L6" s="11">
        <v>1</v>
      </c>
      <c r="M6" s="33" t="s">
        <v>235</v>
      </c>
    </row>
    <row r="7" spans="2:13">
      <c r="B7" s="32">
        <v>5</v>
      </c>
      <c r="C7" s="16" t="s">
        <v>28</v>
      </c>
      <c r="D7" s="7" t="s">
        <v>8</v>
      </c>
      <c r="E7" s="7" t="s">
        <v>8</v>
      </c>
      <c r="F7" s="8" t="s">
        <v>5</v>
      </c>
      <c r="G7" s="15">
        <v>1</v>
      </c>
      <c r="H7" s="76" t="s">
        <v>223</v>
      </c>
      <c r="I7" s="51" t="s">
        <v>177</v>
      </c>
      <c r="J7" s="47" t="s">
        <v>176</v>
      </c>
      <c r="K7" s="11" t="s">
        <v>20</v>
      </c>
      <c r="L7" s="11">
        <v>2</v>
      </c>
      <c r="M7" s="33" t="s">
        <v>235</v>
      </c>
    </row>
    <row r="8" spans="2:13">
      <c r="B8" s="32">
        <v>6</v>
      </c>
      <c r="C8" s="6" t="s">
        <v>3</v>
      </c>
      <c r="D8" s="7" t="s">
        <v>6</v>
      </c>
      <c r="E8" s="7" t="s">
        <v>8</v>
      </c>
      <c r="F8" s="8" t="s">
        <v>5</v>
      </c>
      <c r="G8" s="9">
        <v>5</v>
      </c>
      <c r="H8" s="76" t="s">
        <v>223</v>
      </c>
      <c r="I8" s="10" t="s">
        <v>17</v>
      </c>
      <c r="J8" s="10" t="s">
        <v>162</v>
      </c>
      <c r="K8" s="11" t="s">
        <v>20</v>
      </c>
      <c r="L8" s="11">
        <v>1</v>
      </c>
      <c r="M8" s="33" t="s">
        <v>235</v>
      </c>
    </row>
    <row r="9" spans="2:13">
      <c r="B9" s="32">
        <v>7</v>
      </c>
      <c r="C9" s="6" t="s">
        <v>3</v>
      </c>
      <c r="D9" s="7" t="s">
        <v>6</v>
      </c>
      <c r="E9" s="7" t="s">
        <v>8</v>
      </c>
      <c r="F9" s="13" t="s">
        <v>12</v>
      </c>
      <c r="G9" s="15">
        <v>1</v>
      </c>
      <c r="H9" s="76" t="s">
        <v>222</v>
      </c>
      <c r="I9" s="10" t="s">
        <v>22</v>
      </c>
      <c r="J9" s="10" t="s">
        <v>23</v>
      </c>
      <c r="K9" s="11" t="s">
        <v>20</v>
      </c>
      <c r="L9" s="11">
        <v>1</v>
      </c>
      <c r="M9" s="33" t="s">
        <v>235</v>
      </c>
    </row>
    <row r="10" spans="2:13">
      <c r="B10" s="32">
        <v>8</v>
      </c>
      <c r="C10" s="6" t="s">
        <v>3</v>
      </c>
      <c r="D10" s="7" t="s">
        <v>6</v>
      </c>
      <c r="E10" s="7" t="s">
        <v>8</v>
      </c>
      <c r="F10" s="8" t="s">
        <v>5</v>
      </c>
      <c r="G10" s="9">
        <v>2</v>
      </c>
      <c r="H10" s="76" t="s">
        <v>223</v>
      </c>
      <c r="I10" s="10" t="s">
        <v>157</v>
      </c>
      <c r="J10" s="10" t="s">
        <v>156</v>
      </c>
      <c r="K10" s="11" t="s">
        <v>20</v>
      </c>
      <c r="L10" s="11">
        <v>1</v>
      </c>
      <c r="M10" s="33" t="s">
        <v>235</v>
      </c>
    </row>
    <row r="11" spans="2:13">
      <c r="B11" s="32">
        <v>9</v>
      </c>
      <c r="C11" s="6" t="s">
        <v>3</v>
      </c>
      <c r="D11" s="7" t="s">
        <v>6</v>
      </c>
      <c r="E11" s="7" t="s">
        <v>6</v>
      </c>
      <c r="F11" s="8" t="s">
        <v>5</v>
      </c>
      <c r="G11" s="9">
        <v>2</v>
      </c>
      <c r="H11" s="76" t="s">
        <v>222</v>
      </c>
      <c r="I11" s="10" t="s">
        <v>24</v>
      </c>
      <c r="J11" s="10" t="s">
        <v>142</v>
      </c>
      <c r="K11" s="11" t="s">
        <v>20</v>
      </c>
      <c r="L11" s="11">
        <v>1</v>
      </c>
      <c r="M11" s="33" t="s">
        <v>235</v>
      </c>
    </row>
    <row r="12" spans="2:13">
      <c r="B12" s="32">
        <v>10</v>
      </c>
      <c r="C12" s="16" t="s">
        <v>28</v>
      </c>
      <c r="D12" s="7" t="s">
        <v>6</v>
      </c>
      <c r="E12" s="7" t="s">
        <v>8</v>
      </c>
      <c r="F12" s="13" t="s">
        <v>12</v>
      </c>
      <c r="G12" s="9">
        <v>2</v>
      </c>
      <c r="H12" s="76" t="s">
        <v>221</v>
      </c>
      <c r="I12" s="10" t="s">
        <v>117</v>
      </c>
      <c r="J12" s="10" t="s">
        <v>118</v>
      </c>
      <c r="K12" s="14" t="s">
        <v>21</v>
      </c>
      <c r="L12" s="11">
        <v>1</v>
      </c>
      <c r="M12" s="33" t="s">
        <v>235</v>
      </c>
    </row>
    <row r="13" spans="2:13">
      <c r="B13" s="32">
        <v>11</v>
      </c>
      <c r="C13" s="6" t="s">
        <v>3</v>
      </c>
      <c r="D13" s="7" t="s">
        <v>6</v>
      </c>
      <c r="E13" s="7" t="s">
        <v>8</v>
      </c>
      <c r="F13" s="8" t="s">
        <v>5</v>
      </c>
      <c r="G13" s="15">
        <v>1</v>
      </c>
      <c r="H13" s="76" t="s">
        <v>223</v>
      </c>
      <c r="I13" s="10" t="s">
        <v>26</v>
      </c>
      <c r="J13" s="10" t="s">
        <v>25</v>
      </c>
      <c r="K13" s="11" t="s">
        <v>20</v>
      </c>
      <c r="L13" s="11">
        <v>1</v>
      </c>
      <c r="M13" s="33" t="s">
        <v>235</v>
      </c>
    </row>
    <row r="14" spans="2:13">
      <c r="B14" s="32">
        <v>12</v>
      </c>
      <c r="C14" s="6" t="s">
        <v>3</v>
      </c>
      <c r="D14" s="7" t="s">
        <v>6</v>
      </c>
      <c r="E14" s="7" t="s">
        <v>8</v>
      </c>
      <c r="F14" s="13" t="s">
        <v>12</v>
      </c>
      <c r="G14" s="9">
        <v>5</v>
      </c>
      <c r="H14" s="76" t="s">
        <v>223</v>
      </c>
      <c r="I14" s="17" t="s">
        <v>158</v>
      </c>
      <c r="J14" s="10" t="s">
        <v>159</v>
      </c>
      <c r="K14" s="11" t="s">
        <v>20</v>
      </c>
      <c r="L14" s="11">
        <v>1</v>
      </c>
      <c r="M14" s="33" t="s">
        <v>235</v>
      </c>
    </row>
    <row r="15" spans="2:13">
      <c r="B15" s="32">
        <v>13</v>
      </c>
      <c r="C15" s="16" t="s">
        <v>28</v>
      </c>
      <c r="D15" s="7" t="s">
        <v>6</v>
      </c>
      <c r="E15" s="7" t="s">
        <v>8</v>
      </c>
      <c r="F15" s="13" t="s">
        <v>12</v>
      </c>
      <c r="G15" s="9">
        <v>2</v>
      </c>
      <c r="H15" s="76" t="s">
        <v>221</v>
      </c>
      <c r="I15" s="17" t="s">
        <v>212</v>
      </c>
      <c r="J15" s="47" t="s">
        <v>213</v>
      </c>
      <c r="K15" s="11"/>
      <c r="L15" s="11"/>
      <c r="M15" s="33"/>
    </row>
    <row r="16" spans="2:13">
      <c r="B16" s="32">
        <v>14</v>
      </c>
      <c r="C16" s="6" t="s">
        <v>3</v>
      </c>
      <c r="D16" s="7" t="s">
        <v>6</v>
      </c>
      <c r="E16" s="7" t="s">
        <v>8</v>
      </c>
      <c r="F16" s="13" t="s">
        <v>12</v>
      </c>
      <c r="G16" s="9">
        <v>2</v>
      </c>
      <c r="H16" s="76" t="s">
        <v>223</v>
      </c>
      <c r="I16" s="18" t="s">
        <v>163</v>
      </c>
      <c r="J16" s="10" t="s">
        <v>164</v>
      </c>
      <c r="K16" s="14" t="s">
        <v>21</v>
      </c>
      <c r="L16" s="11"/>
      <c r="M16" s="33"/>
    </row>
    <row r="17" spans="2:13">
      <c r="B17" s="32">
        <v>15</v>
      </c>
      <c r="C17" s="16" t="s">
        <v>28</v>
      </c>
      <c r="D17" s="7" t="s">
        <v>6</v>
      </c>
      <c r="E17" s="7" t="s">
        <v>8</v>
      </c>
      <c r="F17" s="8" t="s">
        <v>5</v>
      </c>
      <c r="G17" s="15">
        <v>1</v>
      </c>
      <c r="H17" s="76" t="s">
        <v>223</v>
      </c>
      <c r="I17" s="10" t="s">
        <v>29</v>
      </c>
      <c r="J17" s="10" t="s">
        <v>30</v>
      </c>
      <c r="K17" s="11" t="s">
        <v>20</v>
      </c>
      <c r="L17" s="11">
        <v>1</v>
      </c>
      <c r="M17" s="33" t="s">
        <v>235</v>
      </c>
    </row>
    <row r="18" spans="2:13">
      <c r="B18" s="32">
        <v>16</v>
      </c>
      <c r="C18" s="16" t="s">
        <v>28</v>
      </c>
      <c r="D18" s="7" t="s">
        <v>6</v>
      </c>
      <c r="E18" s="7" t="s">
        <v>8</v>
      </c>
      <c r="F18" s="13" t="s">
        <v>12</v>
      </c>
      <c r="G18" s="15">
        <v>1</v>
      </c>
      <c r="H18" s="76" t="s">
        <v>224</v>
      </c>
      <c r="I18" s="10" t="s">
        <v>31</v>
      </c>
      <c r="J18" s="10" t="s">
        <v>32</v>
      </c>
      <c r="K18" s="11" t="s">
        <v>20</v>
      </c>
      <c r="L18" s="11">
        <v>1</v>
      </c>
      <c r="M18" s="33" t="s">
        <v>235</v>
      </c>
    </row>
    <row r="19" spans="2:13">
      <c r="B19" s="32">
        <v>17</v>
      </c>
      <c r="C19" s="16" t="s">
        <v>28</v>
      </c>
      <c r="D19" s="7" t="s">
        <v>8</v>
      </c>
      <c r="E19" s="7" t="s">
        <v>8</v>
      </c>
      <c r="F19" s="13" t="s">
        <v>12</v>
      </c>
      <c r="G19" s="9">
        <v>3</v>
      </c>
      <c r="H19" s="76" t="s">
        <v>222</v>
      </c>
      <c r="I19" s="35" t="s">
        <v>124</v>
      </c>
      <c r="J19" s="10" t="s">
        <v>70</v>
      </c>
      <c r="K19" s="14" t="s">
        <v>21</v>
      </c>
      <c r="L19" s="14"/>
      <c r="M19" s="33"/>
    </row>
    <row r="20" spans="2:13">
      <c r="B20" s="32">
        <v>18</v>
      </c>
      <c r="C20" s="16" t="s">
        <v>28</v>
      </c>
      <c r="D20" s="7" t="s">
        <v>8</v>
      </c>
      <c r="E20" s="7" t="s">
        <v>8</v>
      </c>
      <c r="F20" s="19" t="s">
        <v>13</v>
      </c>
      <c r="G20" s="9">
        <v>3</v>
      </c>
      <c r="H20" s="76" t="s">
        <v>226</v>
      </c>
      <c r="I20" s="10" t="s">
        <v>120</v>
      </c>
      <c r="J20" s="10" t="s">
        <v>33</v>
      </c>
      <c r="K20" s="11" t="s">
        <v>20</v>
      </c>
      <c r="L20" s="11">
        <v>2</v>
      </c>
      <c r="M20" s="33" t="s">
        <v>236</v>
      </c>
    </row>
    <row r="21" spans="2:13">
      <c r="B21" s="32">
        <v>19</v>
      </c>
      <c r="C21" s="16" t="s">
        <v>28</v>
      </c>
      <c r="D21" s="7" t="s">
        <v>8</v>
      </c>
      <c r="E21" s="7" t="s">
        <v>8</v>
      </c>
      <c r="F21" s="13" t="s">
        <v>12</v>
      </c>
      <c r="G21" s="9">
        <v>2</v>
      </c>
      <c r="H21" s="76" t="s">
        <v>224</v>
      </c>
      <c r="I21" s="10" t="s">
        <v>36</v>
      </c>
      <c r="J21" s="10" t="s">
        <v>200</v>
      </c>
      <c r="K21" s="14" t="s">
        <v>21</v>
      </c>
      <c r="L21" s="11">
        <v>2</v>
      </c>
      <c r="M21" s="33" t="s">
        <v>236</v>
      </c>
    </row>
    <row r="22" spans="2:13">
      <c r="B22" s="32">
        <v>20</v>
      </c>
      <c r="C22" s="16" t="s">
        <v>28</v>
      </c>
      <c r="D22" s="7" t="s">
        <v>6</v>
      </c>
      <c r="E22" s="7" t="s">
        <v>37</v>
      </c>
      <c r="F22" s="8" t="s">
        <v>5</v>
      </c>
      <c r="G22" s="9">
        <v>2</v>
      </c>
      <c r="H22" s="76" t="s">
        <v>221</v>
      </c>
      <c r="I22" s="10" t="s">
        <v>192</v>
      </c>
      <c r="J22" s="10" t="s">
        <v>193</v>
      </c>
      <c r="K22" s="11" t="s">
        <v>20</v>
      </c>
      <c r="L22" s="11">
        <v>3</v>
      </c>
      <c r="M22" s="33" t="s">
        <v>194</v>
      </c>
    </row>
    <row r="23" spans="2:13">
      <c r="B23" s="32">
        <v>21</v>
      </c>
      <c r="C23" s="16" t="s">
        <v>28</v>
      </c>
      <c r="D23" s="7" t="s">
        <v>6</v>
      </c>
      <c r="E23" s="7" t="s">
        <v>8</v>
      </c>
      <c r="F23" s="8" t="s">
        <v>5</v>
      </c>
      <c r="G23" s="9">
        <v>2</v>
      </c>
      <c r="H23" s="76" t="s">
        <v>221</v>
      </c>
      <c r="I23" s="10" t="s">
        <v>83</v>
      </c>
      <c r="J23" s="10" t="s">
        <v>84</v>
      </c>
      <c r="K23" s="11" t="s">
        <v>20</v>
      </c>
      <c r="L23" s="11">
        <v>4</v>
      </c>
      <c r="M23" s="33" t="s">
        <v>211</v>
      </c>
    </row>
    <row r="24" spans="2:13">
      <c r="B24" s="32">
        <v>22</v>
      </c>
      <c r="C24" s="16" t="s">
        <v>28</v>
      </c>
      <c r="D24" s="7" t="s">
        <v>8</v>
      </c>
      <c r="E24" s="7" t="s">
        <v>8</v>
      </c>
      <c r="F24" s="13" t="s">
        <v>12</v>
      </c>
      <c r="G24" s="15">
        <v>1</v>
      </c>
      <c r="H24" s="76" t="s">
        <v>225</v>
      </c>
      <c r="I24" s="10" t="s">
        <v>38</v>
      </c>
      <c r="J24" s="10" t="s">
        <v>39</v>
      </c>
      <c r="K24" s="14" t="s">
        <v>21</v>
      </c>
      <c r="L24" s="20"/>
      <c r="M24" s="33"/>
    </row>
    <row r="25" spans="2:13">
      <c r="B25" s="32">
        <v>23</v>
      </c>
      <c r="C25" s="16" t="s">
        <v>28</v>
      </c>
      <c r="D25" s="7" t="s">
        <v>8</v>
      </c>
      <c r="E25" s="7" t="s">
        <v>8</v>
      </c>
      <c r="F25" s="13" t="s">
        <v>12</v>
      </c>
      <c r="G25" s="15">
        <v>1</v>
      </c>
      <c r="H25" s="76" t="s">
        <v>224</v>
      </c>
      <c r="I25" s="10" t="s">
        <v>40</v>
      </c>
      <c r="J25" s="10" t="s">
        <v>39</v>
      </c>
      <c r="K25" s="14" t="s">
        <v>21</v>
      </c>
      <c r="L25" s="20"/>
      <c r="M25" s="33"/>
    </row>
    <row r="26" spans="2:13">
      <c r="B26" s="32">
        <v>24</v>
      </c>
      <c r="C26" s="16" t="s">
        <v>28</v>
      </c>
      <c r="D26" s="7" t="s">
        <v>8</v>
      </c>
      <c r="E26" s="7" t="s">
        <v>8</v>
      </c>
      <c r="F26" s="13" t="s">
        <v>12</v>
      </c>
      <c r="G26" s="15">
        <v>1</v>
      </c>
      <c r="H26" s="76" t="s">
        <v>225</v>
      </c>
      <c r="I26" s="10" t="s">
        <v>41</v>
      </c>
      <c r="J26" s="10" t="s">
        <v>39</v>
      </c>
      <c r="K26" s="14" t="s">
        <v>21</v>
      </c>
      <c r="L26" s="20"/>
      <c r="M26" s="33"/>
    </row>
    <row r="27" spans="2:13">
      <c r="B27" s="32">
        <v>25</v>
      </c>
      <c r="C27" s="16" t="s">
        <v>28</v>
      </c>
      <c r="D27" s="7" t="s">
        <v>8</v>
      </c>
      <c r="E27" s="7" t="s">
        <v>37</v>
      </c>
      <c r="F27" s="13" t="s">
        <v>12</v>
      </c>
      <c r="G27" s="15">
        <v>1</v>
      </c>
      <c r="H27" s="76" t="s">
        <v>225</v>
      </c>
      <c r="I27" s="10" t="s">
        <v>42</v>
      </c>
      <c r="J27" s="10" t="s">
        <v>43</v>
      </c>
      <c r="K27" s="11" t="s">
        <v>20</v>
      </c>
      <c r="L27" s="11">
        <v>3</v>
      </c>
      <c r="M27" s="33" t="s">
        <v>132</v>
      </c>
    </row>
    <row r="28" spans="2:13">
      <c r="B28" s="32">
        <v>26</v>
      </c>
      <c r="C28" s="16" t="s">
        <v>28</v>
      </c>
      <c r="D28" s="7" t="s">
        <v>8</v>
      </c>
      <c r="E28" s="7" t="s">
        <v>8</v>
      </c>
      <c r="F28" s="13" t="s">
        <v>12</v>
      </c>
      <c r="G28" s="15">
        <v>1</v>
      </c>
      <c r="H28" s="76" t="s">
        <v>225</v>
      </c>
      <c r="I28" s="10" t="s">
        <v>44</v>
      </c>
      <c r="J28" s="10" t="s">
        <v>45</v>
      </c>
      <c r="K28" s="14" t="s">
        <v>21</v>
      </c>
      <c r="L28" s="20"/>
      <c r="M28" s="33"/>
    </row>
    <row r="29" spans="2:13">
      <c r="B29" s="32">
        <v>27</v>
      </c>
      <c r="C29" s="16" t="s">
        <v>28</v>
      </c>
      <c r="D29" s="7" t="s">
        <v>6</v>
      </c>
      <c r="E29" s="7" t="s">
        <v>8</v>
      </c>
      <c r="F29" s="19" t="s">
        <v>13</v>
      </c>
      <c r="G29" s="9">
        <v>2</v>
      </c>
      <c r="H29" s="76" t="s">
        <v>226</v>
      </c>
      <c r="I29" s="10" t="s">
        <v>202</v>
      </c>
      <c r="J29" s="10" t="s">
        <v>201</v>
      </c>
      <c r="K29" s="14" t="s">
        <v>21</v>
      </c>
      <c r="L29" s="20"/>
      <c r="M29" s="33"/>
    </row>
    <row r="30" spans="2:13">
      <c r="B30" s="32">
        <v>28</v>
      </c>
      <c r="C30" s="16" t="s">
        <v>28</v>
      </c>
      <c r="D30" s="7" t="s">
        <v>6</v>
      </c>
      <c r="E30" s="7" t="s">
        <v>8</v>
      </c>
      <c r="F30" s="8" t="s">
        <v>5</v>
      </c>
      <c r="G30" s="15">
        <v>1</v>
      </c>
      <c r="H30" s="76" t="s">
        <v>224</v>
      </c>
      <c r="I30" s="10" t="s">
        <v>46</v>
      </c>
      <c r="J30" s="10" t="s">
        <v>47</v>
      </c>
      <c r="K30" s="11" t="s">
        <v>20</v>
      </c>
      <c r="L30" s="11">
        <v>1</v>
      </c>
      <c r="M30" s="33" t="s">
        <v>235</v>
      </c>
    </row>
    <row r="31" spans="2:13">
      <c r="B31" s="32">
        <v>29</v>
      </c>
      <c r="C31" s="16" t="s">
        <v>28</v>
      </c>
      <c r="D31" s="7" t="s">
        <v>8</v>
      </c>
      <c r="E31" s="7" t="s">
        <v>8</v>
      </c>
      <c r="F31" s="19" t="s">
        <v>13</v>
      </c>
      <c r="G31" s="21">
        <v>12</v>
      </c>
      <c r="H31" s="76" t="s">
        <v>226</v>
      </c>
      <c r="I31" s="48" t="s">
        <v>195</v>
      </c>
      <c r="J31" s="10" t="s">
        <v>196</v>
      </c>
      <c r="K31" s="11" t="s">
        <v>20</v>
      </c>
      <c r="L31" s="11">
        <v>2</v>
      </c>
      <c r="M31" s="33" t="s">
        <v>236</v>
      </c>
    </row>
    <row r="32" spans="2:13">
      <c r="B32" s="32">
        <v>30</v>
      </c>
      <c r="C32" s="6" t="s">
        <v>3</v>
      </c>
      <c r="D32" s="7" t="s">
        <v>8</v>
      </c>
      <c r="E32" s="7" t="s">
        <v>8</v>
      </c>
      <c r="F32" s="19" t="s">
        <v>13</v>
      </c>
      <c r="G32" s="9">
        <v>0</v>
      </c>
      <c r="H32" s="76" t="s">
        <v>226</v>
      </c>
      <c r="I32" s="17" t="s">
        <v>97</v>
      </c>
      <c r="J32" s="10" t="s">
        <v>98</v>
      </c>
      <c r="K32" s="11" t="s">
        <v>20</v>
      </c>
      <c r="L32" s="11">
        <v>2</v>
      </c>
      <c r="M32" s="33" t="s">
        <v>236</v>
      </c>
    </row>
    <row r="33" spans="2:13">
      <c r="B33" s="32">
        <v>31</v>
      </c>
      <c r="C33" s="6" t="s">
        <v>3</v>
      </c>
      <c r="D33" s="7" t="s">
        <v>8</v>
      </c>
      <c r="E33" s="7" t="s">
        <v>8</v>
      </c>
      <c r="F33" s="19" t="s">
        <v>13</v>
      </c>
      <c r="G33" s="9">
        <v>0</v>
      </c>
      <c r="H33" s="76" t="s">
        <v>226</v>
      </c>
      <c r="I33" s="17" t="s">
        <v>150</v>
      </c>
      <c r="J33" s="10" t="s">
        <v>143</v>
      </c>
      <c r="K33" s="11" t="s">
        <v>20</v>
      </c>
      <c r="L33" s="11">
        <v>2</v>
      </c>
      <c r="M33" s="33" t="s">
        <v>236</v>
      </c>
    </row>
    <row r="34" spans="2:13">
      <c r="B34" s="32">
        <v>32</v>
      </c>
      <c r="C34" s="16" t="s">
        <v>28</v>
      </c>
      <c r="D34" s="7" t="s">
        <v>8</v>
      </c>
      <c r="E34" s="7" t="s">
        <v>8</v>
      </c>
      <c r="F34" s="13" t="s">
        <v>12</v>
      </c>
      <c r="G34" s="15">
        <v>1</v>
      </c>
      <c r="H34" s="76" t="s">
        <v>225</v>
      </c>
      <c r="I34" s="10" t="s">
        <v>48</v>
      </c>
      <c r="J34" s="10" t="s">
        <v>49</v>
      </c>
      <c r="K34" s="14" t="s">
        <v>21</v>
      </c>
      <c r="L34" s="15"/>
      <c r="M34" s="33"/>
    </row>
    <row r="35" spans="2:13">
      <c r="B35" s="32">
        <v>33</v>
      </c>
      <c r="C35" s="16" t="s">
        <v>28</v>
      </c>
      <c r="D35" s="7" t="s">
        <v>8</v>
      </c>
      <c r="E35" s="7" t="s">
        <v>8</v>
      </c>
      <c r="F35" s="13" t="s">
        <v>12</v>
      </c>
      <c r="G35" s="15">
        <v>1</v>
      </c>
      <c r="H35" s="76" t="s">
        <v>225</v>
      </c>
      <c r="I35" s="10" t="s">
        <v>50</v>
      </c>
      <c r="J35" s="10" t="s">
        <v>51</v>
      </c>
      <c r="K35" s="14" t="s">
        <v>21</v>
      </c>
      <c r="L35" s="15"/>
      <c r="M35" s="33"/>
    </row>
    <row r="36" spans="2:13">
      <c r="B36" s="32">
        <v>34</v>
      </c>
      <c r="C36" s="16" t="s">
        <v>28</v>
      </c>
      <c r="D36" s="7" t="s">
        <v>6</v>
      </c>
      <c r="E36" s="7" t="s">
        <v>8</v>
      </c>
      <c r="F36" s="8" t="s">
        <v>5</v>
      </c>
      <c r="G36" s="9">
        <v>4</v>
      </c>
      <c r="H36" s="76" t="s">
        <v>223</v>
      </c>
      <c r="I36" s="22" t="s">
        <v>87</v>
      </c>
      <c r="J36" s="10" t="s">
        <v>80</v>
      </c>
      <c r="K36" s="11" t="s">
        <v>20</v>
      </c>
      <c r="L36" s="11">
        <v>6</v>
      </c>
      <c r="M36" s="33" t="s">
        <v>134</v>
      </c>
    </row>
    <row r="37" spans="2:13">
      <c r="B37" s="32">
        <v>35</v>
      </c>
      <c r="C37" s="16" t="s">
        <v>28</v>
      </c>
      <c r="D37" s="7" t="s">
        <v>6</v>
      </c>
      <c r="E37" s="7" t="s">
        <v>8</v>
      </c>
      <c r="F37" s="8" t="s">
        <v>5</v>
      </c>
      <c r="G37" s="9">
        <v>0</v>
      </c>
      <c r="H37" s="76" t="s">
        <v>223</v>
      </c>
      <c r="I37" s="22" t="s">
        <v>89</v>
      </c>
      <c r="J37" s="10" t="s">
        <v>90</v>
      </c>
      <c r="K37" s="11" t="s">
        <v>20</v>
      </c>
      <c r="L37" s="11">
        <v>6</v>
      </c>
      <c r="M37" s="33" t="s">
        <v>134</v>
      </c>
    </row>
    <row r="38" spans="2:13">
      <c r="B38" s="32">
        <v>36</v>
      </c>
      <c r="C38" s="16" t="s">
        <v>28</v>
      </c>
      <c r="D38" s="7" t="s">
        <v>6</v>
      </c>
      <c r="E38" s="7" t="s">
        <v>8</v>
      </c>
      <c r="F38" s="13" t="s">
        <v>12</v>
      </c>
      <c r="G38" s="9">
        <v>4</v>
      </c>
      <c r="H38" s="76" t="s">
        <v>223</v>
      </c>
      <c r="I38" s="23" t="s">
        <v>69</v>
      </c>
      <c r="J38" s="10" t="s">
        <v>68</v>
      </c>
      <c r="K38" s="14" t="s">
        <v>21</v>
      </c>
      <c r="L38" s="11"/>
      <c r="M38" s="33"/>
    </row>
    <row r="39" spans="2:13">
      <c r="B39" s="32">
        <v>37</v>
      </c>
      <c r="C39" s="16" t="s">
        <v>28</v>
      </c>
      <c r="D39" s="7" t="s">
        <v>8</v>
      </c>
      <c r="E39" s="7" t="s">
        <v>8</v>
      </c>
      <c r="F39" s="13" t="s">
        <v>12</v>
      </c>
      <c r="G39" s="9">
        <v>0</v>
      </c>
      <c r="H39" s="76" t="s">
        <v>223</v>
      </c>
      <c r="I39" s="23" t="s">
        <v>67</v>
      </c>
      <c r="J39" s="10" t="s">
        <v>68</v>
      </c>
      <c r="K39" s="14" t="s">
        <v>21</v>
      </c>
      <c r="L39" s="15"/>
      <c r="M39" s="33"/>
    </row>
    <row r="40" spans="2:13">
      <c r="B40" s="32">
        <v>38</v>
      </c>
      <c r="C40" s="16" t="s">
        <v>28</v>
      </c>
      <c r="D40" s="7" t="s">
        <v>8</v>
      </c>
      <c r="E40" s="7" t="s">
        <v>8</v>
      </c>
      <c r="F40" s="13" t="s">
        <v>12</v>
      </c>
      <c r="G40" s="9">
        <v>4</v>
      </c>
      <c r="H40" s="76" t="s">
        <v>222</v>
      </c>
      <c r="I40" s="24" t="s">
        <v>215</v>
      </c>
      <c r="J40" s="10" t="s">
        <v>53</v>
      </c>
      <c r="K40" s="14" t="s">
        <v>21</v>
      </c>
      <c r="L40" s="15"/>
      <c r="M40" s="33"/>
    </row>
    <row r="41" spans="2:13">
      <c r="B41" s="32">
        <v>39</v>
      </c>
      <c r="C41" s="6" t="s">
        <v>3</v>
      </c>
      <c r="D41" s="7" t="s">
        <v>8</v>
      </c>
      <c r="E41" s="7" t="s">
        <v>8</v>
      </c>
      <c r="F41" s="13" t="s">
        <v>12</v>
      </c>
      <c r="G41" s="9">
        <v>0</v>
      </c>
      <c r="H41" s="76" t="s">
        <v>222</v>
      </c>
      <c r="I41" s="24" t="s">
        <v>75</v>
      </c>
      <c r="J41" s="10" t="s">
        <v>53</v>
      </c>
      <c r="K41" s="14" t="s">
        <v>21</v>
      </c>
      <c r="L41" s="15"/>
      <c r="M41" s="33"/>
    </row>
    <row r="42" spans="2:13">
      <c r="B42" s="32">
        <v>40</v>
      </c>
      <c r="C42" s="16" t="s">
        <v>28</v>
      </c>
      <c r="D42" s="7" t="s">
        <v>8</v>
      </c>
      <c r="E42" s="7" t="s">
        <v>8</v>
      </c>
      <c r="F42" s="19" t="s">
        <v>13</v>
      </c>
      <c r="G42" s="15">
        <v>1</v>
      </c>
      <c r="H42" s="76" t="s">
        <v>226</v>
      </c>
      <c r="I42" s="10" t="s">
        <v>54</v>
      </c>
      <c r="J42" s="10" t="s">
        <v>39</v>
      </c>
      <c r="K42" s="14" t="s">
        <v>21</v>
      </c>
      <c r="L42" s="15"/>
      <c r="M42" s="33"/>
    </row>
    <row r="43" spans="2:13">
      <c r="B43" s="32">
        <v>41</v>
      </c>
      <c r="C43" s="16" t="s">
        <v>28</v>
      </c>
      <c r="D43" s="7" t="s">
        <v>8</v>
      </c>
      <c r="E43" s="7" t="s">
        <v>8</v>
      </c>
      <c r="F43" s="19" t="s">
        <v>13</v>
      </c>
      <c r="G43" s="15">
        <v>1</v>
      </c>
      <c r="H43" s="76" t="s">
        <v>226</v>
      </c>
      <c r="I43" s="10" t="s">
        <v>108</v>
      </c>
      <c r="J43" s="10" t="s">
        <v>55</v>
      </c>
      <c r="K43" s="14" t="s">
        <v>21</v>
      </c>
      <c r="L43" s="11">
        <v>1</v>
      </c>
      <c r="M43" s="33" t="s">
        <v>235</v>
      </c>
    </row>
    <row r="44" spans="2:13">
      <c r="B44" s="32">
        <v>42</v>
      </c>
      <c r="C44" s="16" t="s">
        <v>28</v>
      </c>
      <c r="D44" s="7" t="s">
        <v>6</v>
      </c>
      <c r="E44" s="7" t="s">
        <v>8</v>
      </c>
      <c r="F44" s="13" t="s">
        <v>12</v>
      </c>
      <c r="G44" s="9">
        <v>2</v>
      </c>
      <c r="H44" s="76" t="s">
        <v>225</v>
      </c>
      <c r="I44" s="10" t="s">
        <v>63</v>
      </c>
      <c r="J44" s="10" t="s">
        <v>74</v>
      </c>
      <c r="K44" s="14" t="s">
        <v>21</v>
      </c>
      <c r="L44" s="15"/>
      <c r="M44" s="33"/>
    </row>
    <row r="45" spans="2:13">
      <c r="B45" s="32">
        <v>43</v>
      </c>
      <c r="C45" s="16" t="s">
        <v>28</v>
      </c>
      <c r="D45" s="7" t="s">
        <v>6</v>
      </c>
      <c r="E45" s="7" t="s">
        <v>8</v>
      </c>
      <c r="F45" s="13" t="s">
        <v>12</v>
      </c>
      <c r="G45" s="15">
        <v>1</v>
      </c>
      <c r="H45" s="76" t="s">
        <v>225</v>
      </c>
      <c r="I45" s="10" t="s">
        <v>57</v>
      </c>
      <c r="J45" s="10" t="s">
        <v>56</v>
      </c>
      <c r="K45" s="14" t="s">
        <v>21</v>
      </c>
      <c r="L45" s="15"/>
      <c r="M45" s="33"/>
    </row>
    <row r="46" spans="2:13">
      <c r="B46" s="32">
        <v>44</v>
      </c>
      <c r="C46" s="16" t="s">
        <v>28</v>
      </c>
      <c r="D46" s="7" t="s">
        <v>6</v>
      </c>
      <c r="E46" s="7" t="s">
        <v>8</v>
      </c>
      <c r="F46" s="13" t="s">
        <v>12</v>
      </c>
      <c r="G46" s="15">
        <v>1</v>
      </c>
      <c r="H46" s="76" t="s">
        <v>226</v>
      </c>
      <c r="I46" s="10" t="s">
        <v>58</v>
      </c>
      <c r="J46" s="10" t="s">
        <v>59</v>
      </c>
      <c r="K46" s="14" t="s">
        <v>21</v>
      </c>
      <c r="L46" s="15"/>
      <c r="M46" s="33"/>
    </row>
    <row r="47" spans="2:13">
      <c r="B47" s="32">
        <v>45</v>
      </c>
      <c r="C47" s="16" t="s">
        <v>28</v>
      </c>
      <c r="D47" s="7" t="s">
        <v>6</v>
      </c>
      <c r="E47" s="7" t="s">
        <v>8</v>
      </c>
      <c r="F47" s="13" t="s">
        <v>12</v>
      </c>
      <c r="G47" s="15">
        <v>1</v>
      </c>
      <c r="H47" s="76" t="s">
        <v>225</v>
      </c>
      <c r="I47" s="10" t="s">
        <v>60</v>
      </c>
      <c r="J47" s="10" t="s">
        <v>56</v>
      </c>
      <c r="K47" s="14" t="s">
        <v>21</v>
      </c>
      <c r="L47" s="15"/>
      <c r="M47" s="33"/>
    </row>
    <row r="48" spans="2:13">
      <c r="B48" s="32">
        <v>46</v>
      </c>
      <c r="C48" s="16" t="s">
        <v>28</v>
      </c>
      <c r="D48" s="7" t="s">
        <v>6</v>
      </c>
      <c r="E48" s="7" t="s">
        <v>8</v>
      </c>
      <c r="F48" s="13" t="s">
        <v>12</v>
      </c>
      <c r="G48" s="15">
        <v>1</v>
      </c>
      <c r="H48" s="76" t="s">
        <v>225</v>
      </c>
      <c r="I48" s="10" t="s">
        <v>61</v>
      </c>
      <c r="J48" s="10" t="s">
        <v>62</v>
      </c>
      <c r="K48" s="14" t="s">
        <v>21</v>
      </c>
      <c r="L48" s="15"/>
      <c r="M48" s="33"/>
    </row>
    <row r="49" spans="2:13">
      <c r="B49" s="32">
        <v>47</v>
      </c>
      <c r="C49" s="16" t="s">
        <v>28</v>
      </c>
      <c r="D49" s="7" t="s">
        <v>6</v>
      </c>
      <c r="E49" s="7" t="s">
        <v>8</v>
      </c>
      <c r="F49" s="13" t="s">
        <v>12</v>
      </c>
      <c r="G49" s="9">
        <v>2</v>
      </c>
      <c r="H49" s="76" t="s">
        <v>225</v>
      </c>
      <c r="I49" s="10" t="s">
        <v>78</v>
      </c>
      <c r="J49" s="10" t="s">
        <v>79</v>
      </c>
      <c r="K49" s="14" t="s">
        <v>21</v>
      </c>
      <c r="L49" s="15"/>
      <c r="M49" s="33"/>
    </row>
    <row r="50" spans="2:13">
      <c r="B50" s="32">
        <v>48</v>
      </c>
      <c r="C50" s="16" t="s">
        <v>28</v>
      </c>
      <c r="D50" s="7" t="s">
        <v>6</v>
      </c>
      <c r="E50" s="7" t="s">
        <v>8</v>
      </c>
      <c r="F50" s="8" t="s">
        <v>5</v>
      </c>
      <c r="G50" s="15">
        <v>1</v>
      </c>
      <c r="H50" s="76" t="s">
        <v>221</v>
      </c>
      <c r="I50" s="10" t="s">
        <v>64</v>
      </c>
      <c r="J50" s="10" t="s">
        <v>65</v>
      </c>
      <c r="K50" s="14" t="s">
        <v>21</v>
      </c>
      <c r="L50" s="15"/>
      <c r="M50" s="33"/>
    </row>
    <row r="51" spans="2:13">
      <c r="B51" s="32">
        <v>49</v>
      </c>
      <c r="C51" s="16" t="s">
        <v>28</v>
      </c>
      <c r="D51" s="7" t="s">
        <v>6</v>
      </c>
      <c r="E51" s="7" t="s">
        <v>8</v>
      </c>
      <c r="F51" s="13" t="s">
        <v>12</v>
      </c>
      <c r="G51" s="9">
        <v>2</v>
      </c>
      <c r="H51" s="76" t="s">
        <v>225</v>
      </c>
      <c r="I51" s="10" t="s">
        <v>66</v>
      </c>
      <c r="J51" s="10" t="s">
        <v>88</v>
      </c>
      <c r="K51" s="14" t="s">
        <v>21</v>
      </c>
      <c r="L51" s="15"/>
      <c r="M51" s="33"/>
    </row>
    <row r="52" spans="2:13">
      <c r="B52" s="32">
        <v>50</v>
      </c>
      <c r="C52" s="16" t="s">
        <v>28</v>
      </c>
      <c r="D52" s="7" t="s">
        <v>6</v>
      </c>
      <c r="E52" s="7" t="s">
        <v>8</v>
      </c>
      <c r="F52" s="13" t="s">
        <v>12</v>
      </c>
      <c r="G52" s="15">
        <v>1</v>
      </c>
      <c r="H52" s="76" t="s">
        <v>223</v>
      </c>
      <c r="I52" s="10" t="s">
        <v>72</v>
      </c>
      <c r="J52" s="10" t="s">
        <v>71</v>
      </c>
      <c r="K52" s="14" t="s">
        <v>21</v>
      </c>
      <c r="L52" s="15"/>
      <c r="M52" s="33"/>
    </row>
    <row r="53" spans="2:13">
      <c r="B53" s="32">
        <v>51</v>
      </c>
      <c r="C53" s="16" t="s">
        <v>28</v>
      </c>
      <c r="D53" s="7" t="s">
        <v>6</v>
      </c>
      <c r="E53" s="7" t="s">
        <v>8</v>
      </c>
      <c r="F53" s="13" t="s">
        <v>12</v>
      </c>
      <c r="G53" s="9">
        <v>2</v>
      </c>
      <c r="H53" s="76" t="s">
        <v>226</v>
      </c>
      <c r="I53" s="25" t="s">
        <v>73</v>
      </c>
      <c r="J53" s="10" t="s">
        <v>144</v>
      </c>
      <c r="K53" s="37" t="s">
        <v>140</v>
      </c>
      <c r="L53" s="15"/>
      <c r="M53" s="33"/>
    </row>
    <row r="54" spans="2:13">
      <c r="B54" s="32">
        <v>52</v>
      </c>
      <c r="C54" s="6" t="s">
        <v>3</v>
      </c>
      <c r="D54" s="7" t="s">
        <v>6</v>
      </c>
      <c r="E54" s="7" t="s">
        <v>8</v>
      </c>
      <c r="F54" s="8" t="s">
        <v>5</v>
      </c>
      <c r="G54" s="9">
        <v>2</v>
      </c>
      <c r="H54" s="76" t="s">
        <v>221</v>
      </c>
      <c r="I54" s="25" t="s">
        <v>109</v>
      </c>
      <c r="J54" s="10" t="s">
        <v>145</v>
      </c>
      <c r="K54" s="37" t="s">
        <v>140</v>
      </c>
      <c r="L54" s="15"/>
      <c r="M54" s="33"/>
    </row>
    <row r="55" spans="2:13">
      <c r="B55" s="32">
        <v>53</v>
      </c>
      <c r="C55" s="16" t="s">
        <v>28</v>
      </c>
      <c r="D55" s="7" t="s">
        <v>6</v>
      </c>
      <c r="E55" s="7" t="s">
        <v>8</v>
      </c>
      <c r="F55" s="19" t="s">
        <v>13</v>
      </c>
      <c r="G55" s="15">
        <v>1</v>
      </c>
      <c r="H55" s="76" t="s">
        <v>226</v>
      </c>
      <c r="I55" s="10" t="s">
        <v>76</v>
      </c>
      <c r="J55" s="10" t="s">
        <v>77</v>
      </c>
      <c r="K55" s="14" t="s">
        <v>21</v>
      </c>
      <c r="L55" s="15"/>
      <c r="M55" s="33"/>
    </row>
    <row r="56" spans="2:13">
      <c r="B56" s="32">
        <v>54</v>
      </c>
      <c r="C56" s="16" t="s">
        <v>28</v>
      </c>
      <c r="D56" s="7" t="s">
        <v>6</v>
      </c>
      <c r="E56" s="7" t="s">
        <v>8</v>
      </c>
      <c r="F56" s="13" t="s">
        <v>12</v>
      </c>
      <c r="G56" s="9">
        <v>3</v>
      </c>
      <c r="H56" s="76" t="s">
        <v>221</v>
      </c>
      <c r="I56" s="10" t="s">
        <v>81</v>
      </c>
      <c r="J56" s="10" t="s">
        <v>82</v>
      </c>
      <c r="K56" s="14" t="s">
        <v>21</v>
      </c>
      <c r="L56" s="11">
        <v>3</v>
      </c>
      <c r="M56" s="33" t="s">
        <v>132</v>
      </c>
    </row>
    <row r="57" spans="2:13">
      <c r="B57" s="32">
        <v>55</v>
      </c>
      <c r="C57" s="16" t="s">
        <v>28</v>
      </c>
      <c r="D57" s="7" t="s">
        <v>6</v>
      </c>
      <c r="E57" s="7" t="s">
        <v>8</v>
      </c>
      <c r="F57" s="8" t="s">
        <v>5</v>
      </c>
      <c r="G57" s="15">
        <v>1</v>
      </c>
      <c r="H57" s="76" t="s">
        <v>221</v>
      </c>
      <c r="I57" s="10" t="s">
        <v>85</v>
      </c>
      <c r="J57" s="10" t="s">
        <v>86</v>
      </c>
      <c r="K57" s="14" t="s">
        <v>21</v>
      </c>
      <c r="L57" s="15"/>
      <c r="M57" s="33"/>
    </row>
    <row r="58" spans="2:13">
      <c r="B58" s="32">
        <v>56</v>
      </c>
      <c r="C58" s="16" t="s">
        <v>28</v>
      </c>
      <c r="D58" s="7" t="s">
        <v>6</v>
      </c>
      <c r="E58" s="7" t="s">
        <v>8</v>
      </c>
      <c r="F58" s="19" t="s">
        <v>13</v>
      </c>
      <c r="G58" s="9">
        <v>4</v>
      </c>
      <c r="H58" s="76" t="s">
        <v>226</v>
      </c>
      <c r="I58" s="17" t="s">
        <v>119</v>
      </c>
      <c r="J58" s="10" t="s">
        <v>214</v>
      </c>
      <c r="K58" s="11" t="s">
        <v>20</v>
      </c>
      <c r="L58" s="11">
        <v>2</v>
      </c>
      <c r="M58" s="33" t="s">
        <v>236</v>
      </c>
    </row>
    <row r="59" spans="2:13">
      <c r="B59" s="32">
        <v>57</v>
      </c>
      <c r="C59" s="6" t="s">
        <v>3</v>
      </c>
      <c r="D59" s="7" t="s">
        <v>6</v>
      </c>
      <c r="E59" s="7" t="s">
        <v>8</v>
      </c>
      <c r="F59" s="19" t="s">
        <v>13</v>
      </c>
      <c r="G59" s="9">
        <v>0</v>
      </c>
      <c r="H59" s="76" t="s">
        <v>226</v>
      </c>
      <c r="I59" s="17" t="s">
        <v>119</v>
      </c>
      <c r="J59" s="10" t="s">
        <v>91</v>
      </c>
      <c r="K59" s="14" t="s">
        <v>21</v>
      </c>
      <c r="L59" s="12"/>
      <c r="M59" s="33"/>
    </row>
    <row r="60" spans="2:13">
      <c r="B60" s="32">
        <v>58</v>
      </c>
      <c r="C60" s="16" t="s">
        <v>28</v>
      </c>
      <c r="D60" s="7" t="s">
        <v>6</v>
      </c>
      <c r="E60" s="7" t="s">
        <v>8</v>
      </c>
      <c r="F60" s="8" t="s">
        <v>5</v>
      </c>
      <c r="G60" s="9">
        <v>2</v>
      </c>
      <c r="H60" s="76" t="s">
        <v>221</v>
      </c>
      <c r="I60" s="10" t="s">
        <v>92</v>
      </c>
      <c r="J60" s="10" t="s">
        <v>93</v>
      </c>
      <c r="K60" s="14" t="s">
        <v>21</v>
      </c>
      <c r="L60" s="15"/>
      <c r="M60" s="33"/>
    </row>
    <row r="61" spans="2:13">
      <c r="B61" s="32">
        <v>59</v>
      </c>
      <c r="C61" s="16" t="s">
        <v>28</v>
      </c>
      <c r="D61" s="7" t="s">
        <v>6</v>
      </c>
      <c r="E61" s="7" t="s">
        <v>8</v>
      </c>
      <c r="F61" s="13" t="s">
        <v>12</v>
      </c>
      <c r="G61" s="9">
        <v>2</v>
      </c>
      <c r="H61" s="76" t="s">
        <v>225</v>
      </c>
      <c r="I61" s="26" t="s">
        <v>112</v>
      </c>
      <c r="J61" s="10" t="s">
        <v>94</v>
      </c>
      <c r="K61" s="14" t="s">
        <v>21</v>
      </c>
      <c r="L61" s="15"/>
      <c r="M61" s="33"/>
    </row>
    <row r="62" spans="2:13">
      <c r="B62" s="32">
        <v>60</v>
      </c>
      <c r="C62" s="6" t="s">
        <v>3</v>
      </c>
      <c r="D62" s="7" t="s">
        <v>6</v>
      </c>
      <c r="E62" s="7" t="s">
        <v>8</v>
      </c>
      <c r="F62" s="13" t="s">
        <v>12</v>
      </c>
      <c r="G62" s="9">
        <v>1</v>
      </c>
      <c r="H62" s="76" t="s">
        <v>225</v>
      </c>
      <c r="I62" s="26" t="s">
        <v>112</v>
      </c>
      <c r="J62" s="10" t="s">
        <v>113</v>
      </c>
      <c r="K62" s="14" t="s">
        <v>21</v>
      </c>
      <c r="L62" s="15"/>
      <c r="M62" s="33"/>
    </row>
    <row r="63" spans="2:13">
      <c r="B63" s="32">
        <v>61</v>
      </c>
      <c r="C63" s="16" t="s">
        <v>28</v>
      </c>
      <c r="D63" s="7" t="s">
        <v>6</v>
      </c>
      <c r="E63" s="7" t="s">
        <v>8</v>
      </c>
      <c r="F63" s="13" t="s">
        <v>12</v>
      </c>
      <c r="G63" s="15">
        <v>1</v>
      </c>
      <c r="H63" s="76" t="s">
        <v>225</v>
      </c>
      <c r="I63" s="27" t="s">
        <v>95</v>
      </c>
      <c r="J63" s="10" t="s">
        <v>96</v>
      </c>
      <c r="K63" s="14" t="s">
        <v>21</v>
      </c>
      <c r="L63" s="15"/>
      <c r="M63" s="33"/>
    </row>
    <row r="64" spans="2:13">
      <c r="B64" s="32">
        <v>62</v>
      </c>
      <c r="C64" s="16" t="s">
        <v>28</v>
      </c>
      <c r="D64" s="7" t="s">
        <v>6</v>
      </c>
      <c r="E64" s="7" t="s">
        <v>8</v>
      </c>
      <c r="F64" s="13" t="s">
        <v>12</v>
      </c>
      <c r="G64" s="15">
        <v>1</v>
      </c>
      <c r="H64" s="76" t="s">
        <v>226</v>
      </c>
      <c r="I64" s="27" t="s">
        <v>121</v>
      </c>
      <c r="J64" s="10" t="s">
        <v>122</v>
      </c>
      <c r="K64" s="14" t="s">
        <v>21</v>
      </c>
      <c r="L64" s="15"/>
      <c r="M64" s="33"/>
    </row>
    <row r="65" spans="2:13">
      <c r="B65" s="32">
        <v>63</v>
      </c>
      <c r="C65" s="16" t="s">
        <v>28</v>
      </c>
      <c r="D65" s="7" t="s">
        <v>8</v>
      </c>
      <c r="E65" s="7" t="s">
        <v>8</v>
      </c>
      <c r="F65" s="13" t="s">
        <v>12</v>
      </c>
      <c r="G65" s="9">
        <v>2</v>
      </c>
      <c r="H65" s="76" t="s">
        <v>224</v>
      </c>
      <c r="I65" s="27" t="s">
        <v>197</v>
      </c>
      <c r="J65" s="10" t="s">
        <v>198</v>
      </c>
      <c r="K65" s="14" t="s">
        <v>21</v>
      </c>
      <c r="L65" s="15"/>
      <c r="M65" s="33"/>
    </row>
    <row r="66" spans="2:13">
      <c r="B66" s="32">
        <v>64</v>
      </c>
      <c r="C66" s="6" t="s">
        <v>3</v>
      </c>
      <c r="D66" s="7" t="s">
        <v>6</v>
      </c>
      <c r="E66" s="7" t="s">
        <v>8</v>
      </c>
      <c r="F66" s="8" t="s">
        <v>5</v>
      </c>
      <c r="G66" s="15">
        <v>1</v>
      </c>
      <c r="H66" s="76" t="s">
        <v>226</v>
      </c>
      <c r="I66" s="27" t="s">
        <v>99</v>
      </c>
      <c r="J66" s="10" t="s">
        <v>100</v>
      </c>
      <c r="K66" s="14" t="s">
        <v>21</v>
      </c>
      <c r="L66" s="15"/>
      <c r="M66" s="33"/>
    </row>
    <row r="67" spans="2:13">
      <c r="B67" s="32">
        <v>65</v>
      </c>
      <c r="C67" s="6" t="s">
        <v>3</v>
      </c>
      <c r="D67" s="7" t="s">
        <v>8</v>
      </c>
      <c r="E67" s="7" t="s">
        <v>8</v>
      </c>
      <c r="F67" s="13" t="s">
        <v>12</v>
      </c>
      <c r="G67" s="9">
        <v>2</v>
      </c>
      <c r="H67" s="76" t="s">
        <v>220</v>
      </c>
      <c r="I67" s="27" t="s">
        <v>149</v>
      </c>
      <c r="J67" s="10" t="s">
        <v>101</v>
      </c>
      <c r="K67" s="14" t="s">
        <v>21</v>
      </c>
      <c r="L67" s="15"/>
      <c r="M67" s="33"/>
    </row>
    <row r="68" spans="2:13">
      <c r="B68" s="32">
        <v>66</v>
      </c>
      <c r="C68" s="6" t="s">
        <v>3</v>
      </c>
      <c r="D68" s="7" t="s">
        <v>37</v>
      </c>
      <c r="E68" s="7" t="s">
        <v>6</v>
      </c>
      <c r="F68" s="8" t="s">
        <v>5</v>
      </c>
      <c r="G68" s="9">
        <v>2</v>
      </c>
      <c r="H68" s="76" t="s">
        <v>221</v>
      </c>
      <c r="I68" s="27" t="s">
        <v>102</v>
      </c>
      <c r="J68" s="10" t="s">
        <v>103</v>
      </c>
      <c r="K68" s="11" t="s">
        <v>20</v>
      </c>
      <c r="L68" s="11">
        <v>1</v>
      </c>
      <c r="M68" s="33" t="s">
        <v>235</v>
      </c>
    </row>
    <row r="69" spans="2:13">
      <c r="B69" s="32">
        <v>67</v>
      </c>
      <c r="C69" s="6" t="s">
        <v>3</v>
      </c>
      <c r="D69" s="7" t="s">
        <v>8</v>
      </c>
      <c r="E69" s="7" t="s">
        <v>8</v>
      </c>
      <c r="F69" s="13" t="s">
        <v>12</v>
      </c>
      <c r="G69" s="9">
        <v>2</v>
      </c>
      <c r="H69" s="76" t="s">
        <v>221</v>
      </c>
      <c r="I69" s="10" t="s">
        <v>104</v>
      </c>
      <c r="J69" s="10" t="s">
        <v>105</v>
      </c>
      <c r="K69" s="11" t="s">
        <v>20</v>
      </c>
      <c r="L69" s="11">
        <v>1</v>
      </c>
      <c r="M69" s="33" t="s">
        <v>235</v>
      </c>
    </row>
    <row r="70" spans="2:13">
      <c r="B70" s="32">
        <v>68</v>
      </c>
      <c r="C70" s="6" t="s">
        <v>3</v>
      </c>
      <c r="D70" s="7" t="s">
        <v>6</v>
      </c>
      <c r="E70" s="7" t="s">
        <v>8</v>
      </c>
      <c r="F70" s="8" t="s">
        <v>5</v>
      </c>
      <c r="G70" s="15">
        <v>1</v>
      </c>
      <c r="H70" s="76" t="s">
        <v>221</v>
      </c>
      <c r="I70" s="10" t="s">
        <v>106</v>
      </c>
      <c r="J70" s="10" t="s">
        <v>107</v>
      </c>
      <c r="K70" s="14" t="s">
        <v>21</v>
      </c>
      <c r="L70" s="15"/>
      <c r="M70" s="33"/>
    </row>
    <row r="71" spans="2:13">
      <c r="B71" s="32">
        <v>69</v>
      </c>
      <c r="C71" s="6" t="s">
        <v>3</v>
      </c>
      <c r="D71" s="7" t="s">
        <v>8</v>
      </c>
      <c r="E71" s="7" t="s">
        <v>8</v>
      </c>
      <c r="F71" s="13" t="s">
        <v>12</v>
      </c>
      <c r="G71" s="15">
        <v>1</v>
      </c>
      <c r="H71" s="76" t="s">
        <v>220</v>
      </c>
      <c r="I71" s="10" t="s">
        <v>110</v>
      </c>
      <c r="J71" s="10" t="s">
        <v>111</v>
      </c>
      <c r="K71" s="14" t="s">
        <v>21</v>
      </c>
      <c r="L71" s="15"/>
      <c r="M71" s="33"/>
    </row>
    <row r="72" spans="2:13">
      <c r="B72" s="32">
        <v>70</v>
      </c>
      <c r="C72" s="6" t="s">
        <v>3</v>
      </c>
      <c r="D72" s="7" t="s">
        <v>6</v>
      </c>
      <c r="E72" s="7" t="s">
        <v>8</v>
      </c>
      <c r="F72" s="13" t="s">
        <v>12</v>
      </c>
      <c r="G72" s="9">
        <v>3</v>
      </c>
      <c r="H72" s="76" t="s">
        <v>222</v>
      </c>
      <c r="I72" s="28" t="s">
        <v>151</v>
      </c>
      <c r="J72" s="10" t="s">
        <v>146</v>
      </c>
      <c r="K72" s="11" t="s">
        <v>20</v>
      </c>
      <c r="L72" s="11">
        <v>1</v>
      </c>
      <c r="M72" s="33" t="s">
        <v>235</v>
      </c>
    </row>
    <row r="73" spans="2:13">
      <c r="B73" s="32">
        <v>71</v>
      </c>
      <c r="C73" s="16" t="s">
        <v>28</v>
      </c>
      <c r="D73" s="7" t="s">
        <v>6</v>
      </c>
      <c r="E73" s="7" t="s">
        <v>8</v>
      </c>
      <c r="F73" s="13" t="s">
        <v>12</v>
      </c>
      <c r="G73" s="15">
        <v>1</v>
      </c>
      <c r="H73" s="76" t="s">
        <v>226</v>
      </c>
      <c r="I73" s="27" t="s">
        <v>114</v>
      </c>
      <c r="J73" s="10" t="s">
        <v>115</v>
      </c>
      <c r="K73" s="14" t="s">
        <v>21</v>
      </c>
      <c r="L73" s="15"/>
      <c r="M73" s="33"/>
    </row>
    <row r="74" spans="2:13">
      <c r="B74" s="32">
        <v>72</v>
      </c>
      <c r="C74" s="16" t="s">
        <v>28</v>
      </c>
      <c r="D74" s="7" t="s">
        <v>6</v>
      </c>
      <c r="E74" s="7" t="s">
        <v>8</v>
      </c>
      <c r="F74" s="19" t="s">
        <v>13</v>
      </c>
      <c r="G74" s="9">
        <v>2</v>
      </c>
      <c r="H74" s="76" t="s">
        <v>226</v>
      </c>
      <c r="I74" s="10" t="s">
        <v>199</v>
      </c>
      <c r="J74" s="10" t="s">
        <v>116</v>
      </c>
      <c r="K74" s="14" t="s">
        <v>21</v>
      </c>
      <c r="L74" s="15"/>
      <c r="M74" s="33"/>
    </row>
    <row r="75" spans="2:13">
      <c r="B75" s="32">
        <v>73</v>
      </c>
      <c r="C75" s="16" t="s">
        <v>28</v>
      </c>
      <c r="D75" s="7" t="s">
        <v>6</v>
      </c>
      <c r="E75" s="7" t="s">
        <v>8</v>
      </c>
      <c r="F75" s="13" t="s">
        <v>12</v>
      </c>
      <c r="G75" s="15">
        <v>1</v>
      </c>
      <c r="H75" s="76" t="s">
        <v>224</v>
      </c>
      <c r="I75" s="10" t="s">
        <v>138</v>
      </c>
      <c r="J75" s="10" t="s">
        <v>123</v>
      </c>
      <c r="K75" s="14" t="s">
        <v>21</v>
      </c>
      <c r="L75" s="11">
        <v>1</v>
      </c>
      <c r="M75" s="33" t="s">
        <v>235</v>
      </c>
    </row>
    <row r="76" spans="2:13">
      <c r="B76" s="32">
        <v>74</v>
      </c>
      <c r="C76" s="16" t="s">
        <v>28</v>
      </c>
      <c r="D76" s="7" t="s">
        <v>6</v>
      </c>
      <c r="E76" s="7" t="s">
        <v>8</v>
      </c>
      <c r="F76" s="8" t="s">
        <v>5</v>
      </c>
      <c r="G76" s="15">
        <v>1</v>
      </c>
      <c r="H76" s="76" t="s">
        <v>226</v>
      </c>
      <c r="I76" s="27" t="s">
        <v>126</v>
      </c>
      <c r="J76" s="10" t="s">
        <v>125</v>
      </c>
      <c r="K76" s="14" t="s">
        <v>21</v>
      </c>
      <c r="L76" s="15"/>
      <c r="M76" s="33"/>
    </row>
    <row r="77" spans="2:13">
      <c r="B77" s="32">
        <v>75</v>
      </c>
      <c r="C77" s="16" t="s">
        <v>28</v>
      </c>
      <c r="D77" s="7" t="s">
        <v>6</v>
      </c>
      <c r="E77" s="7" t="s">
        <v>8</v>
      </c>
      <c r="F77" s="8" t="s">
        <v>5</v>
      </c>
      <c r="G77" s="15">
        <v>1</v>
      </c>
      <c r="H77" s="76" t="s">
        <v>222</v>
      </c>
      <c r="I77" s="10" t="s">
        <v>127</v>
      </c>
      <c r="J77" s="10" t="s">
        <v>125</v>
      </c>
      <c r="K77" s="14" t="s">
        <v>21</v>
      </c>
      <c r="L77" s="15"/>
      <c r="M77" s="33"/>
    </row>
    <row r="78" spans="2:13">
      <c r="B78" s="32">
        <v>76</v>
      </c>
      <c r="C78" s="16" t="s">
        <v>28</v>
      </c>
      <c r="D78" s="7" t="s">
        <v>6</v>
      </c>
      <c r="E78" s="7" t="s">
        <v>8</v>
      </c>
      <c r="F78" s="8" t="s">
        <v>5</v>
      </c>
      <c r="G78" s="15">
        <v>1</v>
      </c>
      <c r="H78" s="76" t="s">
        <v>224</v>
      </c>
      <c r="I78" s="10" t="s">
        <v>128</v>
      </c>
      <c r="J78" s="10" t="s">
        <v>129</v>
      </c>
      <c r="K78" s="11" t="s">
        <v>20</v>
      </c>
      <c r="L78" s="11">
        <v>1</v>
      </c>
      <c r="M78" s="33" t="s">
        <v>235</v>
      </c>
    </row>
    <row r="79" spans="2:13">
      <c r="B79" s="32">
        <v>77</v>
      </c>
      <c r="C79" s="6" t="s">
        <v>3</v>
      </c>
      <c r="D79" s="7" t="s">
        <v>8</v>
      </c>
      <c r="E79" s="7" t="s">
        <v>8</v>
      </c>
      <c r="F79" s="13" t="s">
        <v>12</v>
      </c>
      <c r="G79" s="15">
        <v>1</v>
      </c>
      <c r="H79" s="76" t="s">
        <v>225</v>
      </c>
      <c r="I79" s="10" t="s">
        <v>131</v>
      </c>
      <c r="J79" s="10" t="s">
        <v>130</v>
      </c>
      <c r="K79" s="14" t="s">
        <v>21</v>
      </c>
      <c r="L79" s="15"/>
      <c r="M79" s="33"/>
    </row>
    <row r="80" spans="2:13">
      <c r="B80" s="32">
        <v>78</v>
      </c>
      <c r="C80" s="6" t="s">
        <v>3</v>
      </c>
      <c r="D80" s="7" t="s">
        <v>6</v>
      </c>
      <c r="E80" s="7" t="s">
        <v>8</v>
      </c>
      <c r="F80" s="13" t="s">
        <v>12</v>
      </c>
      <c r="G80" s="9">
        <v>2</v>
      </c>
      <c r="H80" s="76" t="s">
        <v>221</v>
      </c>
      <c r="I80" s="10" t="s">
        <v>154</v>
      </c>
      <c r="J80" s="10" t="s">
        <v>155</v>
      </c>
      <c r="K80" s="14" t="s">
        <v>21</v>
      </c>
      <c r="L80" s="11">
        <v>1</v>
      </c>
      <c r="M80" s="33" t="s">
        <v>235</v>
      </c>
    </row>
    <row r="81" spans="2:13">
      <c r="B81" s="32">
        <v>79</v>
      </c>
      <c r="C81" s="6" t="s">
        <v>3</v>
      </c>
      <c r="D81" s="7" t="s">
        <v>8</v>
      </c>
      <c r="E81" s="7" t="s">
        <v>8</v>
      </c>
      <c r="F81" s="13" t="s">
        <v>12</v>
      </c>
      <c r="G81" s="15">
        <v>1</v>
      </c>
      <c r="H81" s="76" t="s">
        <v>221</v>
      </c>
      <c r="I81" s="10" t="s">
        <v>147</v>
      </c>
      <c r="J81" s="10" t="s">
        <v>148</v>
      </c>
      <c r="K81" s="37" t="s">
        <v>140</v>
      </c>
      <c r="L81" s="15"/>
      <c r="M81" s="33"/>
    </row>
    <row r="82" spans="2:13">
      <c r="B82" s="32">
        <v>80</v>
      </c>
      <c r="C82" s="6" t="s">
        <v>3</v>
      </c>
      <c r="D82" s="7" t="s">
        <v>6</v>
      </c>
      <c r="E82" s="7" t="s">
        <v>8</v>
      </c>
      <c r="F82" s="8" t="s">
        <v>5</v>
      </c>
      <c r="G82" s="9">
        <v>2</v>
      </c>
      <c r="H82" s="76" t="s">
        <v>224</v>
      </c>
      <c r="I82" s="10" t="s">
        <v>152</v>
      </c>
      <c r="J82" s="10" t="s">
        <v>153</v>
      </c>
      <c r="K82" s="37" t="s">
        <v>140</v>
      </c>
      <c r="L82" s="15"/>
      <c r="M82" s="33"/>
    </row>
    <row r="83" spans="2:13">
      <c r="B83" s="32">
        <v>81</v>
      </c>
      <c r="C83" s="6" t="s">
        <v>3</v>
      </c>
      <c r="D83" s="7" t="s">
        <v>6</v>
      </c>
      <c r="E83" s="7" t="s">
        <v>37</v>
      </c>
      <c r="F83" s="8" t="s">
        <v>5</v>
      </c>
      <c r="G83" s="9">
        <v>2</v>
      </c>
      <c r="H83" s="76" t="s">
        <v>226</v>
      </c>
      <c r="I83" s="10" t="s">
        <v>190</v>
      </c>
      <c r="J83" s="10" t="s">
        <v>191</v>
      </c>
      <c r="K83" s="11" t="s">
        <v>20</v>
      </c>
      <c r="L83" s="11">
        <v>7</v>
      </c>
      <c r="M83" s="33" t="s">
        <v>237</v>
      </c>
    </row>
    <row r="84" spans="2:13">
      <c r="B84" s="32">
        <v>82</v>
      </c>
      <c r="C84" s="6" t="s">
        <v>3</v>
      </c>
      <c r="D84" s="7" t="s">
        <v>6</v>
      </c>
      <c r="E84" s="7" t="s">
        <v>8</v>
      </c>
      <c r="F84" s="13" t="s">
        <v>12</v>
      </c>
      <c r="G84" s="15">
        <v>1</v>
      </c>
      <c r="H84" s="76" t="s">
        <v>225</v>
      </c>
      <c r="I84" s="10" t="s">
        <v>160</v>
      </c>
      <c r="J84" s="10" t="s">
        <v>161</v>
      </c>
      <c r="K84" s="11" t="s">
        <v>20</v>
      </c>
      <c r="L84" s="11">
        <v>4</v>
      </c>
      <c r="M84" s="33" t="s">
        <v>133</v>
      </c>
    </row>
    <row r="85" spans="2:13">
      <c r="B85" s="32">
        <v>83</v>
      </c>
      <c r="C85" s="6" t="s">
        <v>3</v>
      </c>
      <c r="D85" s="7" t="s">
        <v>6</v>
      </c>
      <c r="E85" s="7" t="s">
        <v>8</v>
      </c>
      <c r="F85" s="8" t="s">
        <v>5</v>
      </c>
      <c r="G85" s="15">
        <v>1</v>
      </c>
      <c r="H85" s="76" t="s">
        <v>223</v>
      </c>
      <c r="I85" s="38" t="s">
        <v>165</v>
      </c>
      <c r="J85" s="10" t="s">
        <v>166</v>
      </c>
      <c r="K85" s="14" t="s">
        <v>21</v>
      </c>
      <c r="L85" s="11">
        <v>1</v>
      </c>
      <c r="M85" s="33" t="s">
        <v>235</v>
      </c>
    </row>
    <row r="86" spans="2:13">
      <c r="B86" s="32">
        <v>84</v>
      </c>
      <c r="C86" s="16" t="s">
        <v>28</v>
      </c>
      <c r="D86" s="7" t="s">
        <v>6</v>
      </c>
      <c r="E86" s="7" t="s">
        <v>6</v>
      </c>
      <c r="F86" s="8" t="s">
        <v>5</v>
      </c>
      <c r="G86" s="15">
        <v>1</v>
      </c>
      <c r="H86" s="77" t="s">
        <v>226</v>
      </c>
      <c r="I86" s="10" t="s">
        <v>189</v>
      </c>
      <c r="J86" s="47" t="s">
        <v>169</v>
      </c>
      <c r="K86" s="11" t="s">
        <v>20</v>
      </c>
      <c r="L86" s="11">
        <v>1</v>
      </c>
      <c r="M86" s="33" t="s">
        <v>235</v>
      </c>
    </row>
    <row r="87" spans="2:13">
      <c r="B87" s="32">
        <v>85</v>
      </c>
      <c r="C87" s="16" t="s">
        <v>28</v>
      </c>
      <c r="D87" s="7" t="s">
        <v>6</v>
      </c>
      <c r="E87" s="7" t="s">
        <v>8</v>
      </c>
      <c r="F87" s="8" t="s">
        <v>5</v>
      </c>
      <c r="G87" s="15">
        <v>1</v>
      </c>
      <c r="H87" s="77" t="s">
        <v>224</v>
      </c>
      <c r="I87" s="47" t="s">
        <v>171</v>
      </c>
      <c r="J87" s="47" t="s">
        <v>170</v>
      </c>
      <c r="K87" s="11" t="s">
        <v>20</v>
      </c>
      <c r="L87" s="11">
        <v>1</v>
      </c>
      <c r="M87" s="33" t="s">
        <v>235</v>
      </c>
    </row>
    <row r="88" spans="2:13">
      <c r="B88" s="32">
        <v>86</v>
      </c>
      <c r="C88" s="16" t="s">
        <v>28</v>
      </c>
      <c r="D88" s="7" t="s">
        <v>6</v>
      </c>
      <c r="E88" s="7" t="s">
        <v>8</v>
      </c>
      <c r="F88" s="13" t="s">
        <v>12</v>
      </c>
      <c r="G88" s="15">
        <v>1</v>
      </c>
      <c r="H88" s="76" t="s">
        <v>224</v>
      </c>
      <c r="I88" s="47" t="s">
        <v>178</v>
      </c>
      <c r="J88" s="47" t="s">
        <v>179</v>
      </c>
      <c r="K88" s="11" t="s">
        <v>20</v>
      </c>
      <c r="L88" s="11">
        <v>1</v>
      </c>
      <c r="M88" s="33" t="s">
        <v>235</v>
      </c>
    </row>
    <row r="89" spans="2:13">
      <c r="B89" s="32">
        <v>87</v>
      </c>
      <c r="C89" s="16" t="s">
        <v>28</v>
      </c>
      <c r="D89" s="7" t="s">
        <v>6</v>
      </c>
      <c r="E89" s="7" t="s">
        <v>8</v>
      </c>
      <c r="F89" s="8" t="s">
        <v>5</v>
      </c>
      <c r="G89" s="15">
        <v>1</v>
      </c>
      <c r="H89" s="76" t="s">
        <v>224</v>
      </c>
      <c r="I89" s="47" t="s">
        <v>180</v>
      </c>
      <c r="J89" s="47" t="s">
        <v>181</v>
      </c>
      <c r="K89" s="11" t="s">
        <v>20</v>
      </c>
      <c r="L89" s="11">
        <v>1</v>
      </c>
      <c r="M89" s="33" t="s">
        <v>235</v>
      </c>
    </row>
    <row r="90" spans="2:13">
      <c r="B90" s="32">
        <v>88</v>
      </c>
      <c r="C90" s="16" t="s">
        <v>28</v>
      </c>
      <c r="D90" s="7" t="s">
        <v>6</v>
      </c>
      <c r="E90" s="7" t="s">
        <v>37</v>
      </c>
      <c r="F90" s="8" t="s">
        <v>5</v>
      </c>
      <c r="G90" s="15">
        <v>1</v>
      </c>
      <c r="H90" s="76" t="s">
        <v>224</v>
      </c>
      <c r="I90" s="47" t="s">
        <v>182</v>
      </c>
      <c r="J90" s="47" t="s">
        <v>183</v>
      </c>
      <c r="K90" s="11" t="s">
        <v>20</v>
      </c>
      <c r="L90" s="11">
        <v>1</v>
      </c>
      <c r="M90" s="33" t="s">
        <v>235</v>
      </c>
    </row>
    <row r="91" spans="2:13">
      <c r="B91" s="32">
        <v>89</v>
      </c>
      <c r="C91" s="16" t="s">
        <v>28</v>
      </c>
      <c r="D91" s="7" t="s">
        <v>8</v>
      </c>
      <c r="E91" s="7" t="s">
        <v>8</v>
      </c>
      <c r="F91" s="19" t="s">
        <v>13</v>
      </c>
      <c r="G91" s="15">
        <v>1</v>
      </c>
      <c r="H91" s="76" t="s">
        <v>226</v>
      </c>
      <c r="I91" s="47" t="s">
        <v>184</v>
      </c>
      <c r="J91" s="47" t="s">
        <v>185</v>
      </c>
      <c r="K91" s="37" t="s">
        <v>140</v>
      </c>
      <c r="L91" s="15"/>
      <c r="M91" s="33"/>
    </row>
    <row r="92" spans="2:13">
      <c r="B92" s="32">
        <v>90</v>
      </c>
      <c r="C92" s="16" t="s">
        <v>28</v>
      </c>
      <c r="D92" s="7" t="s">
        <v>6</v>
      </c>
      <c r="E92" s="7" t="s">
        <v>37</v>
      </c>
      <c r="F92" s="8" t="s">
        <v>5</v>
      </c>
      <c r="G92" s="15">
        <v>1</v>
      </c>
      <c r="H92" s="76" t="s">
        <v>221</v>
      </c>
      <c r="I92" s="47" t="s">
        <v>186</v>
      </c>
      <c r="J92" s="47" t="s">
        <v>187</v>
      </c>
      <c r="K92" s="14" t="s">
        <v>21</v>
      </c>
      <c r="L92" s="11">
        <v>1</v>
      </c>
      <c r="M92" s="33" t="s">
        <v>235</v>
      </c>
    </row>
    <row r="93" spans="2:13">
      <c r="B93" s="32">
        <v>91</v>
      </c>
      <c r="C93" s="16" t="s">
        <v>28</v>
      </c>
      <c r="D93" s="7" t="s">
        <v>8</v>
      </c>
      <c r="E93" s="7" t="s">
        <v>8</v>
      </c>
      <c r="F93" s="13" t="s">
        <v>12</v>
      </c>
      <c r="G93" s="15">
        <v>1</v>
      </c>
      <c r="H93" s="76" t="s">
        <v>225</v>
      </c>
      <c r="I93" s="47" t="s">
        <v>168</v>
      </c>
      <c r="J93" s="47" t="s">
        <v>188</v>
      </c>
      <c r="K93" s="37" t="s">
        <v>140</v>
      </c>
      <c r="L93" s="15"/>
      <c r="M93" s="33"/>
    </row>
    <row r="94" spans="2:13">
      <c r="B94" s="32">
        <v>92</v>
      </c>
      <c r="C94" s="16" t="s">
        <v>28</v>
      </c>
      <c r="D94" s="7" t="s">
        <v>6</v>
      </c>
      <c r="E94" s="7" t="s">
        <v>37</v>
      </c>
      <c r="F94" s="8" t="s">
        <v>5</v>
      </c>
      <c r="G94" s="15">
        <v>1</v>
      </c>
      <c r="H94" s="76" t="s">
        <v>226</v>
      </c>
      <c r="I94" s="47" t="s">
        <v>172</v>
      </c>
      <c r="J94" s="47" t="s">
        <v>173</v>
      </c>
      <c r="K94" s="11" t="s">
        <v>20</v>
      </c>
      <c r="L94" s="11">
        <v>1</v>
      </c>
      <c r="M94" s="33" t="s">
        <v>235</v>
      </c>
    </row>
    <row r="95" spans="2:13">
      <c r="B95" s="52">
        <v>93</v>
      </c>
      <c r="C95" s="53" t="s">
        <v>28</v>
      </c>
      <c r="D95" s="54" t="s">
        <v>6</v>
      </c>
      <c r="E95" s="54" t="s">
        <v>37</v>
      </c>
      <c r="F95" s="55" t="s">
        <v>5</v>
      </c>
      <c r="G95" s="56">
        <v>1</v>
      </c>
      <c r="H95" s="78" t="s">
        <v>226</v>
      </c>
      <c r="I95" s="57" t="s">
        <v>174</v>
      </c>
      <c r="J95" s="57" t="s">
        <v>175</v>
      </c>
      <c r="K95" s="58" t="s">
        <v>20</v>
      </c>
      <c r="L95" s="58">
        <v>3</v>
      </c>
      <c r="M95" s="59" t="s">
        <v>194</v>
      </c>
    </row>
    <row r="96" spans="2:13">
      <c r="B96" s="32">
        <v>94</v>
      </c>
      <c r="C96" s="53" t="s">
        <v>28</v>
      </c>
      <c r="D96" s="7" t="s">
        <v>8</v>
      </c>
      <c r="E96" s="54" t="s">
        <v>37</v>
      </c>
      <c r="F96" s="19" t="s">
        <v>13</v>
      </c>
      <c r="G96" s="56">
        <v>1</v>
      </c>
      <c r="H96" s="78" t="s">
        <v>221</v>
      </c>
      <c r="I96" s="47" t="s">
        <v>209</v>
      </c>
      <c r="J96" s="47" t="s">
        <v>210</v>
      </c>
      <c r="K96" s="14" t="s">
        <v>21</v>
      </c>
      <c r="L96" s="11">
        <v>4</v>
      </c>
      <c r="M96" s="33" t="s">
        <v>211</v>
      </c>
    </row>
    <row r="97" spans="2:13">
      <c r="B97" s="52">
        <v>95</v>
      </c>
      <c r="C97" s="53" t="s">
        <v>28</v>
      </c>
      <c r="D97" s="54" t="s">
        <v>6</v>
      </c>
      <c r="E97" s="7" t="s">
        <v>8</v>
      </c>
      <c r="F97" s="8" t="s">
        <v>5</v>
      </c>
      <c r="G97" s="56">
        <v>1</v>
      </c>
      <c r="H97" s="78" t="s">
        <v>221</v>
      </c>
      <c r="I97" s="47" t="s">
        <v>203</v>
      </c>
      <c r="J97" s="47" t="s">
        <v>204</v>
      </c>
      <c r="K97" s="14" t="s">
        <v>21</v>
      </c>
      <c r="L97" s="11">
        <v>1</v>
      </c>
      <c r="M97" s="33" t="s">
        <v>235</v>
      </c>
    </row>
    <row r="98" spans="2:13">
      <c r="B98" s="32">
        <v>96</v>
      </c>
      <c r="C98" s="53" t="s">
        <v>28</v>
      </c>
      <c r="D98" s="7" t="s">
        <v>8</v>
      </c>
      <c r="E98" s="7" t="s">
        <v>8</v>
      </c>
      <c r="F98" s="13" t="s">
        <v>12</v>
      </c>
      <c r="G98" s="56">
        <v>1</v>
      </c>
      <c r="H98" s="78" t="s">
        <v>222</v>
      </c>
      <c r="I98" s="47" t="s">
        <v>205</v>
      </c>
      <c r="J98" s="47" t="s">
        <v>206</v>
      </c>
      <c r="K98" s="37" t="s">
        <v>140</v>
      </c>
      <c r="L98" s="58"/>
      <c r="M98" s="59"/>
    </row>
    <row r="99" spans="2:13">
      <c r="B99" s="52">
        <v>97</v>
      </c>
      <c r="C99" s="53" t="s">
        <v>28</v>
      </c>
      <c r="D99" s="7" t="s">
        <v>8</v>
      </c>
      <c r="E99" s="7" t="s">
        <v>8</v>
      </c>
      <c r="F99" s="13" t="s">
        <v>12</v>
      </c>
      <c r="G99" s="56">
        <v>1</v>
      </c>
      <c r="H99" s="78" t="s">
        <v>222</v>
      </c>
      <c r="I99" s="47" t="s">
        <v>207</v>
      </c>
      <c r="J99" s="47" t="s">
        <v>208</v>
      </c>
      <c r="K99" s="37" t="s">
        <v>140</v>
      </c>
      <c r="L99" s="58"/>
      <c r="M99" s="59"/>
    </row>
    <row r="100" spans="2:13" ht="21.75" thickBot="1">
      <c r="B100" s="60"/>
      <c r="C100" s="61"/>
      <c r="D100" s="61"/>
      <c r="E100" s="61"/>
      <c r="F100" s="62"/>
      <c r="G100" s="66">
        <f>SUM(G3:G99)</f>
        <v>156</v>
      </c>
      <c r="H100" s="79"/>
      <c r="I100" s="63"/>
      <c r="J100" s="63"/>
      <c r="K100" s="64"/>
      <c r="L100" s="64"/>
      <c r="M100" s="65"/>
    </row>
    <row r="102" spans="2:13">
      <c r="I102" s="49" t="s">
        <v>137</v>
      </c>
    </row>
    <row r="103" spans="2:13">
      <c r="I103" s="38" t="s">
        <v>135</v>
      </c>
    </row>
    <row r="104" spans="2:13">
      <c r="I104" s="2"/>
      <c r="J104" s="2"/>
    </row>
  </sheetData>
  <printOptions horizontalCentered="1"/>
  <pageMargins left="0.23622047244094491" right="0.23622047244094491" top="0" bottom="0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d e a</vt:lpstr>
      <vt:lpstr>DEA  IOGPR (2)</vt:lpstr>
      <vt:lpstr>DEA  IOGPR</vt:lpstr>
      <vt:lpstr>INT</vt:lpstr>
      <vt:lpstr>+ citats</vt:lpstr>
      <vt:lpstr>Original tallat Vlabs (2)</vt:lpstr>
      <vt:lpstr>Participants</vt:lpstr>
      <vt:lpstr>Original problemes Vlabs</vt:lpstr>
      <vt:lpstr>'+ citats'!Área_de_impresión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</dc:creator>
  <cp:lastModifiedBy>usuario</cp:lastModifiedBy>
  <cp:lastPrinted>2018-02-24T20:42:40Z</cp:lastPrinted>
  <dcterms:created xsi:type="dcterms:W3CDTF">2018-01-25T09:29:42Z</dcterms:created>
  <dcterms:modified xsi:type="dcterms:W3CDTF">2018-02-24T23:31:43Z</dcterms:modified>
</cp:coreProperties>
</file>