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CAP ESTUDIS\CCD Documents\Any2017-18\CCD-05\3 Calendari academic 2018-19\"/>
    </mc:Choice>
  </mc:AlternateContent>
  <bookViews>
    <workbookView xWindow="7545" yWindow="1245" windowWidth="7680" windowHeight="7455"/>
  </bookViews>
  <sheets>
    <sheet name="Muesaei-Q1-Q2" sheetId="7" r:id="rId1"/>
    <sheet name="Distribucio Setmanes" sheetId="9" r:id="rId2"/>
  </sheets>
  <definedNames>
    <definedName name="_1Àrea_d_impressió" localSheetId="0">'Muesaei-Q1-Q2'!$A$1:$V$57</definedName>
    <definedName name="_xlnm.Print_Area" localSheetId="0">'Muesaei-Q1-Q2'!$A$1:$Z$63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Z33" i="7" l="1"/>
  <c r="Z24" i="7"/>
  <c r="C16" i="9"/>
  <c r="C7" i="9"/>
  <c r="U34" i="7" l="1"/>
  <c r="F54" i="7" l="1"/>
  <c r="I54" i="7" s="1"/>
  <c r="L54" i="7" s="1"/>
  <c r="O54" i="7" s="1"/>
  <c r="R54" i="7" s="1"/>
  <c r="S54" i="7" s="1"/>
  <c r="C55" i="7" s="1"/>
  <c r="F55" i="7" s="1"/>
  <c r="I55" i="7" s="1"/>
  <c r="L55" i="7" s="1"/>
  <c r="O55" i="7" s="1"/>
  <c r="R55" i="7" s="1"/>
  <c r="S55" i="7" s="1"/>
  <c r="C56" i="7" s="1"/>
  <c r="F56" i="7" s="1"/>
  <c r="I56" i="7" s="1"/>
  <c r="L56" i="7" s="1"/>
  <c r="O56" i="7" s="1"/>
  <c r="R56" i="7" s="1"/>
  <c r="S56" i="7" s="1"/>
  <c r="S49" i="7"/>
  <c r="C50" i="7" s="1"/>
  <c r="F50" i="7" s="1"/>
  <c r="I50" i="7" s="1"/>
  <c r="L50" i="7" s="1"/>
  <c r="O50" i="7" s="1"/>
  <c r="R50" i="7" s="1"/>
  <c r="S50" i="7" s="1"/>
  <c r="C51" i="7" s="1"/>
  <c r="F51" i="7" s="1"/>
  <c r="I51" i="7" s="1"/>
  <c r="L51" i="7" s="1"/>
  <c r="O51" i="7" s="1"/>
  <c r="R51" i="7" s="1"/>
  <c r="S51" i="7" s="1"/>
  <c r="C52" i="7" s="1"/>
  <c r="F52" i="7" s="1"/>
  <c r="I52" i="7" s="1"/>
  <c r="L52" i="7" s="1"/>
  <c r="O52" i="7" s="1"/>
  <c r="R52" i="7" s="1"/>
  <c r="S52" i="7" s="1"/>
  <c r="C53" i="7" s="1"/>
  <c r="F53" i="7" s="1"/>
  <c r="I53" i="7" s="1"/>
  <c r="L53" i="7" s="1"/>
  <c r="O53" i="7" s="1"/>
  <c r="R53" i="7" s="1"/>
  <c r="S53" i="7" s="1"/>
  <c r="L45" i="7"/>
  <c r="O45" i="7" s="1"/>
  <c r="R45" i="7" s="1"/>
  <c r="S45" i="7" s="1"/>
  <c r="C46" i="7" s="1"/>
  <c r="F46" i="7" s="1"/>
  <c r="F41" i="7"/>
  <c r="I41" i="7" s="1"/>
  <c r="L41" i="7" s="1"/>
  <c r="O41" i="7" s="1"/>
  <c r="R41" i="7" s="1"/>
  <c r="S41" i="7" s="1"/>
  <c r="C42" i="7" s="1"/>
  <c r="F42" i="7" s="1"/>
  <c r="I42" i="7" s="1"/>
  <c r="L42" i="7" s="1"/>
  <c r="O42" i="7" s="1"/>
  <c r="R42" i="7" s="1"/>
  <c r="S42" i="7" s="1"/>
  <c r="C43" i="7" s="1"/>
  <c r="F43" i="7" s="1"/>
  <c r="I43" i="7" s="1"/>
  <c r="L43" i="7" s="1"/>
  <c r="O43" i="7" s="1"/>
  <c r="R43" i="7" s="1"/>
  <c r="S43" i="7" s="1"/>
  <c r="C44" i="7" s="1"/>
  <c r="F44" i="7" s="1"/>
  <c r="R36" i="7"/>
  <c r="S36" i="7" s="1"/>
  <c r="C37" i="7" s="1"/>
  <c r="F37" i="7" s="1"/>
  <c r="I37" i="7" s="1"/>
  <c r="L37" i="7" s="1"/>
  <c r="O37" i="7" s="1"/>
  <c r="R37" i="7" s="1"/>
  <c r="S37" i="7" s="1"/>
  <c r="C38" i="7" s="1"/>
  <c r="F38" i="7" s="1"/>
  <c r="I38" i="7" s="1"/>
  <c r="L38" i="7" s="1"/>
  <c r="O38" i="7" s="1"/>
  <c r="R38" i="7" s="1"/>
  <c r="S38" i="7" s="1"/>
  <c r="C39" i="7" s="1"/>
  <c r="F39" i="7" s="1"/>
  <c r="I39" i="7" s="1"/>
  <c r="L39" i="7" s="1"/>
  <c r="O39" i="7" s="1"/>
  <c r="R39" i="7" s="1"/>
  <c r="S39" i="7" s="1"/>
  <c r="C40" i="7" s="1"/>
  <c r="F40" i="7" s="1"/>
  <c r="I40" i="7" s="1"/>
  <c r="L40" i="7" s="1"/>
  <c r="O40" i="7" s="1"/>
  <c r="R40" i="7" s="1"/>
  <c r="U35" i="7"/>
  <c r="U36" i="7" s="1"/>
  <c r="U37" i="7" s="1"/>
  <c r="U38" i="7" s="1"/>
  <c r="U39" i="7" s="1"/>
  <c r="U40" i="7" s="1"/>
  <c r="U41" i="7" s="1"/>
  <c r="U42" i="7" s="1"/>
  <c r="R31" i="7"/>
  <c r="S31" i="7" s="1"/>
  <c r="C33" i="7" s="1"/>
  <c r="F33" i="7" s="1"/>
  <c r="I33" i="7" s="1"/>
  <c r="L33" i="7" s="1"/>
  <c r="O33" i="7" s="1"/>
  <c r="R33" i="7" s="1"/>
  <c r="S33" i="7" s="1"/>
  <c r="C34" i="7" s="1"/>
  <c r="F34" i="7" s="1"/>
  <c r="I34" i="7" s="1"/>
  <c r="L34" i="7" s="1"/>
  <c r="O34" i="7" s="1"/>
  <c r="R34" i="7" s="1"/>
  <c r="S34" i="7" s="1"/>
  <c r="C35" i="7" s="1"/>
  <c r="F35" i="7" s="1"/>
  <c r="I35" i="7" s="1"/>
  <c r="L35" i="7" s="1"/>
  <c r="O35" i="7" s="1"/>
  <c r="R35" i="7" s="1"/>
  <c r="S35" i="7" s="1"/>
  <c r="C36" i="7" s="1"/>
  <c r="F36" i="7" s="1"/>
  <c r="I36" i="7" s="1"/>
  <c r="I27" i="7"/>
  <c r="L27" i="7" s="1"/>
  <c r="O27" i="7" s="1"/>
  <c r="R27" i="7" s="1"/>
  <c r="S27" i="7" s="1"/>
  <c r="C28" i="7" s="1"/>
  <c r="F28" i="7" s="1"/>
  <c r="I28" i="7" s="1"/>
  <c r="L28" i="7" s="1"/>
  <c r="O28" i="7" s="1"/>
  <c r="R28" i="7" s="1"/>
  <c r="S28" i="7" s="1"/>
  <c r="C29" i="7" s="1"/>
  <c r="F29" i="7" s="1"/>
  <c r="I29" i="7" s="1"/>
  <c r="L29" i="7" s="1"/>
  <c r="O29" i="7" s="1"/>
  <c r="R29" i="7" s="1"/>
  <c r="S29" i="7" s="1"/>
  <c r="C30" i="7" s="1"/>
  <c r="F30" i="7" s="1"/>
  <c r="I30" i="7" s="1"/>
  <c r="L30" i="7" s="1"/>
  <c r="O30" i="7" s="1"/>
  <c r="R30" i="7" s="1"/>
  <c r="S30" i="7" s="1"/>
  <c r="C31" i="7" s="1"/>
  <c r="F31" i="7" s="1"/>
  <c r="I31" i="7" s="1"/>
  <c r="L31" i="7" s="1"/>
  <c r="S22" i="7"/>
  <c r="C23" i="7" s="1"/>
  <c r="F23" i="7" s="1"/>
  <c r="I23" i="7" s="1"/>
  <c r="L23" i="7" s="1"/>
  <c r="O23" i="7" s="1"/>
  <c r="R23" i="7" s="1"/>
  <c r="S23" i="7" s="1"/>
  <c r="C24" i="7" s="1"/>
  <c r="F24" i="7" s="1"/>
  <c r="I24" i="7" s="1"/>
  <c r="L24" i="7" s="1"/>
  <c r="O24" i="7" s="1"/>
  <c r="R24" i="7" s="1"/>
  <c r="S24" i="7" s="1"/>
  <c r="C25" i="7" s="1"/>
  <c r="F25" i="7" s="1"/>
  <c r="I25" i="7" s="1"/>
  <c r="L25" i="7" s="1"/>
  <c r="O25" i="7" s="1"/>
  <c r="R25" i="7" s="1"/>
  <c r="S25" i="7" s="1"/>
  <c r="C26" i="7" s="1"/>
  <c r="F26" i="7" s="1"/>
  <c r="I26" i="7" s="1"/>
  <c r="L26" i="7" s="1"/>
  <c r="O26" i="7" s="1"/>
  <c r="R26" i="7" s="1"/>
  <c r="S26" i="7" s="1"/>
  <c r="C27" i="7" s="1"/>
  <c r="O18" i="7"/>
  <c r="R18" i="7" s="1"/>
  <c r="S18" i="7" s="1"/>
  <c r="C19" i="7" s="1"/>
  <c r="F19" i="7" s="1"/>
  <c r="I19" i="7" s="1"/>
  <c r="L19" i="7" s="1"/>
  <c r="O19" i="7" s="1"/>
  <c r="R19" i="7" s="1"/>
  <c r="S19" i="7" s="1"/>
  <c r="C20" i="7" s="1"/>
  <c r="F20" i="7" s="1"/>
  <c r="I20" i="7" s="1"/>
  <c r="L20" i="7" s="1"/>
  <c r="O20" i="7" s="1"/>
  <c r="R20" i="7" s="1"/>
  <c r="S20" i="7" s="1"/>
  <c r="C21" i="7" s="1"/>
  <c r="F21" i="7" s="1"/>
  <c r="I21" i="7" s="1"/>
  <c r="L21" i="7" s="1"/>
  <c r="O21" i="7" s="1"/>
  <c r="R21" i="7" s="1"/>
  <c r="S21" i="7" s="1"/>
  <c r="C22" i="7" s="1"/>
  <c r="F22" i="7" s="1"/>
  <c r="I22" i="7" s="1"/>
  <c r="L22" i="7" s="1"/>
  <c r="O22" i="7" s="1"/>
  <c r="U13" i="7"/>
  <c r="U14" i="7" s="1"/>
  <c r="U15" i="7" s="1"/>
  <c r="F14" i="7"/>
  <c r="I14" i="7" s="1"/>
  <c r="L14" i="7" s="1"/>
  <c r="O14" i="7" s="1"/>
  <c r="R14" i="7" s="1"/>
  <c r="S14" i="7" s="1"/>
  <c r="C15" i="7" s="1"/>
  <c r="F15" i="7" s="1"/>
  <c r="I15" i="7" s="1"/>
  <c r="L15" i="7" s="1"/>
  <c r="O15" i="7" s="1"/>
  <c r="R15" i="7" s="1"/>
  <c r="S15" i="7" s="1"/>
  <c r="C16" i="7" s="1"/>
  <c r="F16" i="7" s="1"/>
  <c r="I16" i="7" s="1"/>
  <c r="L16" i="7" s="1"/>
  <c r="O16" i="7" s="1"/>
  <c r="R16" i="7" s="1"/>
  <c r="S16" i="7" s="1"/>
  <c r="C17" i="7" s="1"/>
  <c r="F17" i="7" s="1"/>
  <c r="I17" i="7" s="1"/>
  <c r="L17" i="7" s="1"/>
  <c r="O17" i="7" s="1"/>
  <c r="R17" i="7" s="1"/>
  <c r="S17" i="7" s="1"/>
  <c r="C18" i="7" s="1"/>
  <c r="F18" i="7" s="1"/>
  <c r="I18" i="7" s="1"/>
  <c r="S9" i="7"/>
  <c r="C10" i="7" s="1"/>
  <c r="F10" i="7" s="1"/>
  <c r="I10" i="7" s="1"/>
  <c r="L10" i="7" s="1"/>
  <c r="O10" i="7" s="1"/>
  <c r="R10" i="7" s="1"/>
  <c r="S10" i="7" s="1"/>
  <c r="C11" i="7" s="1"/>
  <c r="F11" i="7" s="1"/>
  <c r="I11" i="7" s="1"/>
  <c r="L11" i="7" s="1"/>
  <c r="O11" i="7" s="1"/>
  <c r="R11" i="7" s="1"/>
  <c r="S11" i="7" s="1"/>
  <c r="C12" i="7" s="1"/>
  <c r="F12" i="7" s="1"/>
  <c r="I12" i="7" s="1"/>
  <c r="L12" i="7" s="1"/>
  <c r="O12" i="7" s="1"/>
  <c r="R12" i="7" s="1"/>
  <c r="S12" i="7" s="1"/>
  <c r="C13" i="7" s="1"/>
  <c r="F13" i="7" s="1"/>
  <c r="I13" i="7" s="1"/>
  <c r="L13" i="7" s="1"/>
  <c r="O13" i="7" s="1"/>
  <c r="R13" i="7" s="1"/>
  <c r="S13" i="7" s="1"/>
  <c r="U44" i="7" l="1"/>
  <c r="U45" i="7" s="1"/>
  <c r="U46" i="7" s="1"/>
  <c r="U47" i="7" s="1"/>
  <c r="U48" i="7" s="1"/>
  <c r="U49" i="7" s="1"/>
  <c r="U43" i="7"/>
  <c r="I44" i="7"/>
  <c r="L44" i="7" s="1"/>
  <c r="O44" i="7" s="1"/>
  <c r="R44" i="7" s="1"/>
  <c r="S44" i="7" s="1"/>
  <c r="C45" i="7" s="1"/>
  <c r="F45" i="7" s="1"/>
  <c r="I46" i="7"/>
  <c r="L46" i="7" s="1"/>
  <c r="O46" i="7" s="1"/>
  <c r="R46" i="7" s="1"/>
  <c r="S46" i="7" s="1"/>
  <c r="C47" i="7" s="1"/>
  <c r="F47" i="7" s="1"/>
  <c r="U24" i="7"/>
  <c r="U25" i="7" s="1"/>
  <c r="U16" i="7"/>
  <c r="U17" i="7" s="1"/>
  <c r="U18" i="7" s="1"/>
  <c r="U19" i="7" s="1"/>
  <c r="U20" i="7" s="1"/>
  <c r="U21" i="7" s="1"/>
  <c r="U22" i="7" s="1"/>
  <c r="U23" i="7" s="1"/>
  <c r="U28" i="7" l="1"/>
  <c r="U29" i="7" s="1"/>
  <c r="U26" i="7"/>
  <c r="U27" i="7" s="1"/>
  <c r="I47" i="7"/>
  <c r="L47" i="7" s="1"/>
  <c r="O47" i="7" s="1"/>
  <c r="R47" i="7" s="1"/>
  <c r="S47" i="7" s="1"/>
  <c r="C48" i="7" s="1"/>
  <c r="F48" i="7" s="1"/>
  <c r="L48" i="7" l="1"/>
  <c r="O48" i="7" s="1"/>
  <c r="R48" i="7" s="1"/>
  <c r="S48" i="7" s="1"/>
  <c r="C49" i="7" s="1"/>
  <c r="F49" i="7" s="1"/>
  <c r="I48" i="7"/>
  <c r="L49" i="7" l="1"/>
  <c r="O49" i="7" s="1"/>
  <c r="I49" i="7"/>
</calcChain>
</file>

<file path=xl/sharedStrings.xml><?xml version="1.0" encoding="utf-8"?>
<sst xmlns="http://schemas.openxmlformats.org/spreadsheetml/2006/main" count="176" uniqueCount="99">
  <si>
    <t>ANY</t>
  </si>
  <si>
    <t>MES</t>
  </si>
  <si>
    <t>DL</t>
  </si>
  <si>
    <t>DC</t>
  </si>
  <si>
    <t>DJ</t>
  </si>
  <si>
    <t>DV</t>
  </si>
  <si>
    <t>DS</t>
  </si>
  <si>
    <t>DG</t>
  </si>
  <si>
    <t xml:space="preserve">JULIOL  </t>
  </si>
  <si>
    <t>"</t>
  </si>
  <si>
    <t xml:space="preserve">OCTUBRE  </t>
  </si>
  <si>
    <t xml:space="preserve">NOVEMBRE  </t>
  </si>
  <si>
    <t xml:space="preserve">DESEMBRE  </t>
  </si>
  <si>
    <t xml:space="preserve">GENER  </t>
  </si>
  <si>
    <t>MARÇ</t>
  </si>
  <si>
    <t xml:space="preserve">ABRIL  </t>
  </si>
  <si>
    <t xml:space="preserve">MAIG  </t>
  </si>
  <si>
    <t xml:space="preserve">JUNY  </t>
  </si>
  <si>
    <t>DT</t>
  </si>
  <si>
    <t>SETEMBRE</t>
  </si>
  <si>
    <t>FEBRER</t>
  </si>
  <si>
    <t>Q1</t>
  </si>
  <si>
    <t>Q2</t>
  </si>
  <si>
    <t>Setmana Santa</t>
  </si>
  <si>
    <t>PAU</t>
  </si>
  <si>
    <t>Q1 - QUADRIMESTRE DE TARDOR</t>
  </si>
  <si>
    <t>Periode de matricula Q1</t>
  </si>
  <si>
    <t>Matrícula Màster</t>
  </si>
  <si>
    <t>Ultim dia modificacions de matricula Màster</t>
  </si>
  <si>
    <t>Primer dia de classe</t>
  </si>
  <si>
    <t>Ultim dia de classe</t>
  </si>
  <si>
    <t>3 al 7 de setembre de 2018 ?</t>
  </si>
  <si>
    <t>24 de setembre de 2018 ?</t>
  </si>
  <si>
    <t>1 d'octubre de 2018 ?</t>
  </si>
  <si>
    <t>7 de desembre de 2018</t>
  </si>
  <si>
    <t xml:space="preserve">Pont </t>
  </si>
  <si>
    <t>Nadal</t>
  </si>
  <si>
    <t>22 de desembre al 7 de gener de 2019</t>
  </si>
  <si>
    <t>Periode entre quadrimestres</t>
  </si>
  <si>
    <t>17 al 23 de gener de 2018</t>
  </si>
  <si>
    <t>Període de classes Q1</t>
  </si>
  <si>
    <t>Períodes sense classes Q1</t>
  </si>
  <si>
    <t>Períodes d'Avaluació Q1</t>
  </si>
  <si>
    <t>Període d'Avaluació Parcial</t>
  </si>
  <si>
    <t>Període d'Avaluació Final</t>
  </si>
  <si>
    <t>Període de Reavaluació</t>
  </si>
  <si>
    <t>22 de gener de 2019</t>
  </si>
  <si>
    <t>Lluirament qualificacions finals definitives</t>
  </si>
  <si>
    <t>Lluirament qualif. finals provisionals (Atenea)</t>
  </si>
  <si>
    <t>5 de febrer de 2019</t>
  </si>
  <si>
    <t>Q2 - QUADRIMESTRE DE PRIMAVERA</t>
  </si>
  <si>
    <t>18 de febrer de 2019 ?</t>
  </si>
  <si>
    <t>4 de març de 2019 ?</t>
  </si>
  <si>
    <t xml:space="preserve">Setmana cultural </t>
  </si>
  <si>
    <t>23 al 26 d'abril de 2019</t>
  </si>
  <si>
    <t>Període de matricula Q2</t>
  </si>
  <si>
    <t>Període de classes Q2</t>
  </si>
  <si>
    <t>Períodes sense classes Q2</t>
  </si>
  <si>
    <t>Diada del campus</t>
  </si>
  <si>
    <t>25 d'abril de 2019</t>
  </si>
  <si>
    <t>13 al 22 d'abril de 2019</t>
  </si>
  <si>
    <t>Període final del quadrimestre</t>
  </si>
  <si>
    <t>Períodes d'Avaluació Q2</t>
  </si>
  <si>
    <t>13 de juny de 2019</t>
  </si>
  <si>
    <t>4 al 5 de juliol de 2019</t>
  </si>
  <si>
    <t>31 gener i 1 de febrer de 2019</t>
  </si>
  <si>
    <t>Lectura de TFM 18/19-1 (ordinari)</t>
  </si>
  <si>
    <t>Lectura de TFM 17/18-12 (taxes 18/19-1)</t>
  </si>
  <si>
    <t>fins el 31 d'octubre de 2018</t>
  </si>
  <si>
    <t>fins el 15 d'octubre de 2018</t>
  </si>
  <si>
    <t>24 al 28 de gener de 2019</t>
  </si>
  <si>
    <t>30 de gener  de 2019, 14h</t>
  </si>
  <si>
    <t>Matrícula  Màster</t>
  </si>
  <si>
    <t>31 de gener al 1 de febrer de 2019</t>
  </si>
  <si>
    <t>Ultim dia matricula TFM</t>
  </si>
  <si>
    <t>17 de setembre de 2018</t>
  </si>
  <si>
    <t>16 de gener de 2019</t>
  </si>
  <si>
    <t>2 d'octubre de 2018</t>
  </si>
  <si>
    <t>en horari de classe</t>
  </si>
  <si>
    <t>Terminis avaluacions i lectures TFM Q1</t>
  </si>
  <si>
    <t>31 de maig de 2019</t>
  </si>
  <si>
    <t>7 al 11 de juny de 2019</t>
  </si>
  <si>
    <t>Últim dia dipòsit TFM 17/18-2 (taxes 18/19-1)</t>
  </si>
  <si>
    <t>Últim dia dipòsit TFM 18/19-1 (ordinari)</t>
  </si>
  <si>
    <t>Lectura de TFM/ 18/19-1 (ordinari)</t>
  </si>
  <si>
    <t>dies de reavaluacio = 0.6 setm</t>
  </si>
  <si>
    <t>24 gener de 2019</t>
  </si>
  <si>
    <t>29 de gener al 4 de febrer de 2019</t>
  </si>
  <si>
    <t>dies de classe + proves parcials + proves finals (14.4 setm x 5 dies)</t>
  </si>
  <si>
    <t>total dies lectius  = 15 setmnanes x 5 dies</t>
  </si>
  <si>
    <t>+ 3</t>
  </si>
  <si>
    <t>= 75</t>
  </si>
  <si>
    <t>3 al 6 de juny de 2019</t>
  </si>
  <si>
    <t>27 de juny de 2019</t>
  </si>
  <si>
    <t>fins el 15 de maig de 2019</t>
  </si>
  <si>
    <t>fins el 31 de maig de 2019</t>
  </si>
  <si>
    <t>5 de juny de 2019</t>
  </si>
  <si>
    <t>CALENDARI ACADÈMIC 2018/19 Màster MUESAEI. v1</t>
  </si>
  <si>
    <t>PROPOSTA V1 - APROVADA PER LA CCD DEL 17/5/2018 - PENDENT D'APROVACIÓ PER LA 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</si>
</sst>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0"/>
      <name val="Arial"/>
    </font>
    <font>
      <b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0"/>
      <name val="Arial"/>
      <family val="2"/>
    </font>
    <font>
      <b/>
      <sz val="14"/>
      <name val="Calibri"/>
      <family val="2"/>
    </font>
    <font>
      <b/>
      <sz val="13"/>
      <name val="Calibri"/>
      <family val="2"/>
    </font>
    <font>
      <sz val="10"/>
      <name val="Calibri"/>
      <family val="2"/>
    </font>
    <font>
      <sz val="6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2"/>
      <color indexed="62"/>
      <name val="Calibri"/>
      <family val="2"/>
    </font>
    <font>
      <sz val="6"/>
      <color indexed="17"/>
      <name val="Calibri"/>
      <family val="2"/>
    </font>
    <font>
      <b/>
      <sz val="14"/>
      <color indexed="10"/>
      <name val="Times New Roman"/>
      <family val="1"/>
    </font>
    <font>
      <sz val="11"/>
      <color indexed="10"/>
      <name val="Arial"/>
      <family val="2"/>
    </font>
    <font>
      <sz val="13"/>
      <color indexed="10"/>
      <name val="Times New Roman"/>
      <family val="1"/>
    </font>
    <font>
      <sz val="12"/>
      <color indexed="10"/>
      <name val="Calibri"/>
      <family val="2"/>
    </font>
    <font>
      <sz val="6"/>
      <color indexed="10"/>
      <name val="Calibri"/>
      <family val="2"/>
    </font>
    <font>
      <b/>
      <sz val="28"/>
      <name val="Calibri"/>
      <family val="2"/>
    </font>
    <font>
      <b/>
      <sz val="1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sz val="6"/>
      <color rgb="FF7030A0"/>
      <name val="Calibri"/>
      <family val="2"/>
    </font>
    <font>
      <sz val="10"/>
      <color rgb="FFC00000"/>
      <name val="Arial"/>
      <family val="2"/>
    </font>
    <font>
      <sz val="11"/>
      <name val="Calibri"/>
      <family val="2"/>
      <scheme val="minor"/>
    </font>
    <font>
      <sz val="12"/>
      <color rgb="FF0070C0"/>
      <name val="Calibri"/>
      <family val="2"/>
    </font>
    <font>
      <sz val="12"/>
      <color rgb="FF0000FF"/>
      <name val="Calibri"/>
      <family val="2"/>
    </font>
    <font>
      <sz val="6"/>
      <color rgb="FF0070C0"/>
      <name val="Calibri"/>
      <family val="2"/>
    </font>
    <font>
      <sz val="10"/>
      <color rgb="FF0000FF"/>
      <name val="Calibri"/>
      <family val="2"/>
    </font>
    <font>
      <sz val="6"/>
      <color rgb="FF0000FF"/>
      <name val="Calibri"/>
      <family val="2"/>
    </font>
    <font>
      <sz val="12"/>
      <color rgb="FF800080"/>
      <name val="Calibri"/>
      <family val="2"/>
    </font>
    <font>
      <sz val="6"/>
      <color rgb="FF800080"/>
      <name val="Calibri"/>
      <family val="2"/>
    </font>
    <font>
      <sz val="10"/>
      <color rgb="FF0000FF"/>
      <name val="Arial"/>
      <family val="2"/>
    </font>
    <font>
      <sz val="10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2"/>
      <color rgb="FFC00000"/>
      <name val="Calibri"/>
      <family val="2"/>
    </font>
    <font>
      <b/>
      <sz val="10"/>
      <color rgb="FF0000FF"/>
      <name val="Calibri"/>
      <family val="2"/>
    </font>
    <font>
      <b/>
      <sz val="14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</font>
    <font>
      <u/>
      <sz val="10"/>
      <name val="Arial"/>
      <family val="2"/>
    </font>
    <font>
      <b/>
      <sz val="6"/>
      <color rgb="FFC00000"/>
      <name val="Calibri"/>
      <family val="2"/>
    </font>
    <font>
      <b/>
      <u/>
      <sz val="11"/>
      <name val="Calibri"/>
      <family val="2"/>
    </font>
    <font>
      <sz val="11"/>
      <color rgb="FF006600"/>
      <name val="Calibri"/>
      <family val="2"/>
    </font>
    <font>
      <b/>
      <sz val="6"/>
      <color rgb="FFFF0000"/>
      <name val="Calibri"/>
      <family val="2"/>
    </font>
    <font>
      <b/>
      <u/>
      <sz val="11"/>
      <name val="Calibri"/>
      <family val="2"/>
      <scheme val="minor"/>
    </font>
    <font>
      <sz val="11"/>
      <color rgb="FF006600"/>
      <name val="Calibri"/>
      <family val="2"/>
      <scheme val="minor"/>
    </font>
    <font>
      <b/>
      <sz val="14"/>
      <color theme="0" tint="-0.499984740745262"/>
      <name val="Calibri"/>
      <family val="2"/>
    </font>
    <font>
      <sz val="10"/>
      <color rgb="FF002060"/>
      <name val="Arial"/>
      <family val="2"/>
    </font>
    <font>
      <sz val="14"/>
      <color rgb="FF002060"/>
      <name val="Calibri"/>
      <family val="2"/>
    </font>
    <font>
      <sz val="11"/>
      <color rgb="FF002060"/>
      <name val="Calibri"/>
      <family val="2"/>
    </font>
    <font>
      <b/>
      <sz val="14"/>
      <color rgb="FF7030A0"/>
      <name val="Calibri"/>
      <family val="2"/>
    </font>
    <font>
      <sz val="12"/>
      <color rgb="FF7030A0"/>
      <name val="Calibri"/>
      <family val="2"/>
    </font>
    <font>
      <b/>
      <sz val="18"/>
      <name val="Calibri"/>
      <family val="2"/>
      <scheme val="minor"/>
    </font>
    <font>
      <b/>
      <sz val="10"/>
      <color rgb="FF0000FF"/>
      <name val="Arial"/>
      <family val="2"/>
    </font>
    <font>
      <b/>
      <sz val="10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Fill="1" applyBorder="1"/>
    <xf numFmtId="1" fontId="2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" fontId="8" fillId="0" borderId="0" xfId="0" applyNumberFormat="1" applyFont="1" applyBorder="1" applyAlignment="1">
      <alignment vertical="center"/>
    </xf>
    <xf numFmtId="1" fontId="5" fillId="0" borderId="1" xfId="0" applyNumberFormat="1" applyFont="1" applyFill="1" applyBorder="1" applyAlignment="1">
      <alignment horizontal="right" vertical="center"/>
    </xf>
    <xf numFmtId="0" fontId="7" fillId="0" borderId="0" xfId="0" applyFont="1"/>
    <xf numFmtId="1" fontId="9" fillId="0" borderId="0" xfId="0" applyNumberFormat="1" applyFont="1" applyBorder="1" applyAlignment="1">
      <alignment horizontal="center"/>
    </xf>
    <xf numFmtId="1" fontId="5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right"/>
    </xf>
    <xf numFmtId="1" fontId="10" fillId="0" borderId="0" xfId="0" applyNumberFormat="1" applyFont="1" applyBorder="1"/>
    <xf numFmtId="1" fontId="8" fillId="0" borderId="0" xfId="0" applyNumberFormat="1" applyFont="1" applyBorder="1"/>
    <xf numFmtId="0" fontId="5" fillId="0" borderId="0" xfId="0" applyFont="1" applyBorder="1"/>
    <xf numFmtId="0" fontId="6" fillId="0" borderId="0" xfId="0" applyFont="1"/>
    <xf numFmtId="1" fontId="2" fillId="0" borderId="0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vertical="center"/>
    </xf>
    <xf numFmtId="1" fontId="5" fillId="0" borderId="3" xfId="0" applyNumberFormat="1" applyFont="1" applyFill="1" applyBorder="1" applyAlignment="1">
      <alignment vertical="center"/>
    </xf>
    <xf numFmtId="1" fontId="5" fillId="0" borderId="4" xfId="0" applyNumberFormat="1" applyFont="1" applyFill="1" applyBorder="1" applyAlignment="1">
      <alignment horizontal="right" vertical="center"/>
    </xf>
    <xf numFmtId="1" fontId="5" fillId="0" borderId="5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right"/>
    </xf>
    <xf numFmtId="1" fontId="10" fillId="0" borderId="9" xfId="0" applyNumberFormat="1" applyFont="1" applyFill="1" applyBorder="1" applyAlignment="1">
      <alignment horizontal="center"/>
    </xf>
    <xf numFmtId="1" fontId="8" fillId="0" borderId="10" xfId="0" applyNumberFormat="1" applyFont="1" applyFill="1" applyBorder="1" applyAlignment="1">
      <alignment horizontal="center"/>
    </xf>
    <xf numFmtId="1" fontId="5" fillId="0" borderId="8" xfId="0" applyNumberFormat="1" applyFont="1" applyBorder="1" applyAlignment="1">
      <alignment horizontal="right"/>
    </xf>
    <xf numFmtId="1" fontId="10" fillId="0" borderId="9" xfId="0" applyNumberFormat="1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1" fontId="10" fillId="0" borderId="13" xfId="0" applyNumberFormat="1" applyFont="1" applyFill="1" applyBorder="1" applyAlignment="1">
      <alignment horizontal="center"/>
    </xf>
    <xf numFmtId="1" fontId="5" fillId="0" borderId="14" xfId="0" applyNumberFormat="1" applyFont="1" applyBorder="1" applyAlignment="1">
      <alignment horizontal="right"/>
    </xf>
    <xf numFmtId="1" fontId="10" fillId="0" borderId="13" xfId="0" applyNumberFormat="1" applyFont="1" applyBorder="1" applyAlignment="1">
      <alignment horizontal="center"/>
    </xf>
    <xf numFmtId="1" fontId="8" fillId="0" borderId="15" xfId="0" applyNumberFormat="1" applyFont="1" applyBorder="1" applyAlignment="1">
      <alignment horizontal="center"/>
    </xf>
    <xf numFmtId="1" fontId="5" fillId="0" borderId="14" xfId="0" applyNumberFormat="1" applyFont="1" applyFill="1" applyBorder="1" applyAlignment="1">
      <alignment horizontal="right"/>
    </xf>
    <xf numFmtId="1" fontId="5" fillId="0" borderId="20" xfId="0" applyNumberFormat="1" applyFont="1" applyFill="1" applyBorder="1" applyAlignment="1">
      <alignment horizontal="right"/>
    </xf>
    <xf numFmtId="1" fontId="10" fillId="0" borderId="17" xfId="0" applyNumberFormat="1" applyFont="1" applyFill="1" applyBorder="1" applyAlignment="1">
      <alignment horizontal="center"/>
    </xf>
    <xf numFmtId="1" fontId="8" fillId="0" borderId="21" xfId="0" applyNumberFormat="1" applyFont="1" applyFill="1" applyBorder="1" applyAlignment="1">
      <alignment horizontal="center"/>
    </xf>
    <xf numFmtId="1" fontId="8" fillId="0" borderId="9" xfId="0" applyNumberFormat="1" applyFont="1" applyFill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" fontId="9" fillId="0" borderId="23" xfId="0" applyNumberFormat="1" applyFont="1" applyBorder="1" applyAlignment="1">
      <alignment horizontal="center"/>
    </xf>
    <xf numFmtId="0" fontId="1" fillId="0" borderId="24" xfId="0" applyFont="1" applyBorder="1"/>
    <xf numFmtId="0" fontId="0" fillId="0" borderId="0" xfId="0" applyBorder="1"/>
    <xf numFmtId="1" fontId="9" fillId="0" borderId="25" xfId="0" applyNumberFormat="1" applyFont="1" applyBorder="1" applyAlignment="1">
      <alignment horizontal="center"/>
    </xf>
    <xf numFmtId="1" fontId="10" fillId="0" borderId="24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right"/>
    </xf>
    <xf numFmtId="1" fontId="15" fillId="0" borderId="0" xfId="0" applyNumberFormat="1" applyFont="1" applyFill="1" applyBorder="1" applyAlignment="1">
      <alignment horizontal="left"/>
    </xf>
    <xf numFmtId="1" fontId="16" fillId="0" borderId="0" xfId="0" applyNumberFormat="1" applyFont="1" applyFill="1" applyBorder="1"/>
    <xf numFmtId="1" fontId="5" fillId="0" borderId="26" xfId="0" applyNumberFormat="1" applyFont="1" applyFill="1" applyBorder="1" applyAlignment="1">
      <alignment horizontal="right"/>
    </xf>
    <xf numFmtId="0" fontId="4" fillId="0" borderId="0" xfId="0" applyFont="1"/>
    <xf numFmtId="1" fontId="8" fillId="0" borderId="9" xfId="0" applyNumberFormat="1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/>
    <xf numFmtId="1" fontId="5" fillId="0" borderId="26" xfId="0" applyNumberFormat="1" applyFont="1" applyBorder="1" applyAlignment="1">
      <alignment horizontal="right"/>
    </xf>
    <xf numFmtId="1" fontId="5" fillId="0" borderId="35" xfId="0" applyNumberFormat="1" applyFont="1" applyBorder="1" applyAlignment="1">
      <alignment horizontal="right"/>
    </xf>
    <xf numFmtId="0" fontId="22" fillId="0" borderId="0" xfId="0" applyFont="1" applyAlignment="1">
      <alignment horizontal="center"/>
    </xf>
    <xf numFmtId="1" fontId="25" fillId="0" borderId="10" xfId="0" applyNumberFormat="1" applyFont="1" applyBorder="1" applyAlignment="1">
      <alignment horizontal="center"/>
    </xf>
    <xf numFmtId="0" fontId="22" fillId="0" borderId="0" xfId="0" applyFont="1"/>
    <xf numFmtId="0" fontId="0" fillId="0" borderId="0" xfId="0" applyBorder="1" applyAlignment="1">
      <alignment horizontal="center"/>
    </xf>
    <xf numFmtId="0" fontId="27" fillId="0" borderId="0" xfId="0" applyFont="1"/>
    <xf numFmtId="1" fontId="10" fillId="2" borderId="9" xfId="0" applyNumberFormat="1" applyFont="1" applyFill="1" applyBorder="1" applyAlignment="1">
      <alignment horizontal="center"/>
    </xf>
    <xf numFmtId="1" fontId="5" fillId="2" borderId="8" xfId="0" applyNumberFormat="1" applyFont="1" applyFill="1" applyBorder="1" applyAlignment="1">
      <alignment horizontal="right"/>
    </xf>
    <xf numFmtId="1" fontId="10" fillId="2" borderId="18" xfId="0" applyNumberFormat="1" applyFont="1" applyFill="1" applyBorder="1" applyAlignment="1">
      <alignment horizontal="center"/>
    </xf>
    <xf numFmtId="1" fontId="8" fillId="2" borderId="19" xfId="0" applyNumberFormat="1" applyFont="1" applyFill="1" applyBorder="1" applyAlignment="1">
      <alignment horizontal="center"/>
    </xf>
    <xf numFmtId="1" fontId="8" fillId="2" borderId="9" xfId="0" applyNumberFormat="1" applyFont="1" applyFill="1" applyBorder="1" applyAlignment="1">
      <alignment horizontal="center"/>
    </xf>
    <xf numFmtId="0" fontId="5" fillId="0" borderId="24" xfId="0" applyFont="1" applyBorder="1" applyAlignment="1">
      <alignment vertical="center"/>
    </xf>
    <xf numFmtId="1" fontId="23" fillId="0" borderId="10" xfId="0" applyNumberFormat="1" applyFont="1" applyBorder="1" applyAlignment="1">
      <alignment horizontal="right"/>
    </xf>
    <xf numFmtId="1" fontId="8" fillId="0" borderId="15" xfId="0" applyNumberFormat="1" applyFont="1" applyFill="1" applyBorder="1" applyAlignment="1">
      <alignment horizontal="center"/>
    </xf>
    <xf numFmtId="1" fontId="5" fillId="0" borderId="8" xfId="0" quotePrefix="1" applyNumberFormat="1" applyFont="1" applyBorder="1" applyAlignment="1">
      <alignment horizontal="right"/>
    </xf>
    <xf numFmtId="1" fontId="9" fillId="0" borderId="40" xfId="0" applyNumberFormat="1" applyFont="1" applyBorder="1" applyAlignment="1">
      <alignment horizontal="center"/>
    </xf>
    <xf numFmtId="1" fontId="9" fillId="0" borderId="41" xfId="0" applyNumberFormat="1" applyFont="1" applyBorder="1" applyAlignment="1">
      <alignment horizontal="center"/>
    </xf>
    <xf numFmtId="1" fontId="9" fillId="0" borderId="42" xfId="0" applyNumberFormat="1" applyFont="1" applyBorder="1" applyAlignment="1">
      <alignment horizontal="center"/>
    </xf>
    <xf numFmtId="1" fontId="9" fillId="0" borderId="43" xfId="0" applyNumberFormat="1" applyFont="1" applyBorder="1" applyAlignment="1">
      <alignment horizontal="center"/>
    </xf>
    <xf numFmtId="1" fontId="9" fillId="0" borderId="50" xfId="0" applyNumberFormat="1" applyFont="1" applyBorder="1" applyAlignment="1">
      <alignment horizontal="center"/>
    </xf>
    <xf numFmtId="1" fontId="8" fillId="0" borderId="17" xfId="0" applyNumberFormat="1" applyFont="1" applyFill="1" applyBorder="1" applyAlignment="1">
      <alignment horizontal="center"/>
    </xf>
    <xf numFmtId="1" fontId="5" fillId="3" borderId="48" xfId="0" applyNumberFormat="1" applyFont="1" applyFill="1" applyBorder="1" applyAlignment="1">
      <alignment horizontal="right"/>
    </xf>
    <xf numFmtId="1" fontId="10" fillId="3" borderId="17" xfId="0" applyNumberFormat="1" applyFont="1" applyFill="1" applyBorder="1" applyAlignment="1">
      <alignment horizontal="center"/>
    </xf>
    <xf numFmtId="1" fontId="8" fillId="3" borderId="21" xfId="0" applyNumberFormat="1" applyFont="1" applyFill="1" applyBorder="1" applyAlignment="1">
      <alignment horizontal="center"/>
    </xf>
    <xf numFmtId="1" fontId="5" fillId="3" borderId="20" xfId="0" applyNumberFormat="1" applyFont="1" applyFill="1" applyBorder="1" applyAlignment="1">
      <alignment horizontal="right"/>
    </xf>
    <xf numFmtId="1" fontId="10" fillId="3" borderId="17" xfId="0" applyNumberFormat="1" applyFont="1" applyFill="1" applyBorder="1" applyAlignment="1">
      <alignment horizontal="right"/>
    </xf>
    <xf numFmtId="1" fontId="24" fillId="3" borderId="17" xfId="0" applyNumberFormat="1" applyFont="1" applyFill="1" applyBorder="1" applyAlignment="1">
      <alignment horizontal="right"/>
    </xf>
    <xf numFmtId="0" fontId="35" fillId="0" borderId="0" xfId="0" applyFont="1"/>
    <xf numFmtId="0" fontId="31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Border="1" applyAlignment="1">
      <alignment horizontal="left"/>
    </xf>
    <xf numFmtId="0" fontId="31" fillId="0" borderId="0" xfId="0" applyFont="1" applyBorder="1" applyAlignment="1">
      <alignment vertical="center"/>
    </xf>
    <xf numFmtId="1" fontId="31" fillId="0" borderId="0" xfId="0" applyNumberFormat="1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/>
    <xf numFmtId="0" fontId="37" fillId="0" borderId="0" xfId="0" applyFont="1" applyBorder="1"/>
    <xf numFmtId="0" fontId="37" fillId="0" borderId="0" xfId="0" applyFont="1"/>
    <xf numFmtId="1" fontId="34" fillId="0" borderId="9" xfId="0" applyNumberFormat="1" applyFont="1" applyBorder="1" applyAlignment="1">
      <alignment horizontal="center"/>
    </xf>
    <xf numFmtId="1" fontId="8" fillId="2" borderId="10" xfId="0" applyNumberFormat="1" applyFont="1" applyFill="1" applyBorder="1" applyAlignment="1">
      <alignment horizontal="center"/>
    </xf>
    <xf numFmtId="1" fontId="5" fillId="2" borderId="26" xfId="0" applyNumberFormat="1" applyFont="1" applyFill="1" applyBorder="1" applyAlignment="1">
      <alignment horizontal="right"/>
    </xf>
    <xf numFmtId="0" fontId="37" fillId="0" borderId="0" xfId="0" applyFont="1" applyBorder="1" applyAlignment="1">
      <alignment horizontal="left"/>
    </xf>
    <xf numFmtId="0" fontId="39" fillId="0" borderId="0" xfId="0" applyFont="1" applyBorder="1" applyAlignment="1">
      <alignment horizontal="left" vertical="center"/>
    </xf>
    <xf numFmtId="1" fontId="9" fillId="0" borderId="53" xfId="0" applyNumberFormat="1" applyFont="1" applyBorder="1" applyAlignment="1">
      <alignment horizontal="center"/>
    </xf>
    <xf numFmtId="1" fontId="9" fillId="0" borderId="54" xfId="0" applyNumberFormat="1" applyFont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1" fontId="9" fillId="0" borderId="47" xfId="0" applyNumberFormat="1" applyFont="1" applyBorder="1" applyAlignment="1">
      <alignment horizontal="center"/>
    </xf>
    <xf numFmtId="0" fontId="41" fillId="0" borderId="0" xfId="0" applyFont="1"/>
    <xf numFmtId="1" fontId="5" fillId="2" borderId="8" xfId="0" quotePrefix="1" applyNumberFormat="1" applyFont="1" applyFill="1" applyBorder="1" applyAlignment="1">
      <alignment horizontal="right"/>
    </xf>
    <xf numFmtId="0" fontId="42" fillId="0" borderId="0" xfId="0" applyFont="1" applyBorder="1" applyAlignment="1">
      <alignment horizontal="left" vertical="center"/>
    </xf>
    <xf numFmtId="1" fontId="5" fillId="2" borderId="11" xfId="0" applyNumberFormat="1" applyFont="1" applyFill="1" applyBorder="1" applyAlignment="1">
      <alignment horizontal="right"/>
    </xf>
    <xf numFmtId="1" fontId="10" fillId="2" borderId="12" xfId="0" applyNumberFormat="1" applyFont="1" applyFill="1" applyBorder="1" applyAlignment="1">
      <alignment horizontal="center"/>
    </xf>
    <xf numFmtId="1" fontId="8" fillId="2" borderId="38" xfId="0" applyNumberFormat="1" applyFont="1" applyFill="1" applyBorder="1" applyAlignment="1">
      <alignment horizontal="center"/>
    </xf>
    <xf numFmtId="1" fontId="5" fillId="3" borderId="8" xfId="0" applyNumberFormat="1" applyFont="1" applyFill="1" applyBorder="1" applyAlignment="1">
      <alignment horizontal="right"/>
    </xf>
    <xf numFmtId="0" fontId="43" fillId="0" borderId="0" xfId="0" applyFont="1" applyBorder="1"/>
    <xf numFmtId="1" fontId="5" fillId="4" borderId="26" xfId="0" applyNumberFormat="1" applyFont="1" applyFill="1" applyBorder="1" applyAlignment="1">
      <alignment horizontal="right"/>
    </xf>
    <xf numFmtId="0" fontId="5" fillId="4" borderId="13" xfId="0" applyFont="1" applyFill="1" applyBorder="1"/>
    <xf numFmtId="0" fontId="5" fillId="4" borderId="15" xfId="0" applyFont="1" applyFill="1" applyBorder="1"/>
    <xf numFmtId="1" fontId="12" fillId="4" borderId="13" xfId="0" applyNumberFormat="1" applyFont="1" applyFill="1" applyBorder="1" applyAlignment="1">
      <alignment horizontal="center" vertical="center"/>
    </xf>
    <xf numFmtId="1" fontId="13" fillId="4" borderId="15" xfId="0" applyNumberFormat="1" applyFont="1" applyFill="1" applyBorder="1" applyAlignment="1">
      <alignment horizontal="center" vertical="center"/>
    </xf>
    <xf numFmtId="1" fontId="5" fillId="4" borderId="14" xfId="0" applyNumberFormat="1" applyFont="1" applyFill="1" applyBorder="1" applyAlignment="1">
      <alignment horizontal="right"/>
    </xf>
    <xf numFmtId="1" fontId="5" fillId="4" borderId="8" xfId="0" applyNumberFormat="1" applyFont="1" applyFill="1" applyBorder="1" applyAlignment="1">
      <alignment horizontal="right"/>
    </xf>
    <xf numFmtId="1" fontId="12" fillId="4" borderId="9" xfId="0" applyNumberFormat="1" applyFont="1" applyFill="1" applyBorder="1" applyAlignment="1">
      <alignment horizontal="center" vertical="center"/>
    </xf>
    <xf numFmtId="1" fontId="13" fillId="4" borderId="10" xfId="0" applyNumberFormat="1" applyFont="1" applyFill="1" applyBorder="1" applyAlignment="1">
      <alignment horizontal="center" vertical="center"/>
    </xf>
    <xf numFmtId="1" fontId="5" fillId="4" borderId="13" xfId="0" applyNumberFormat="1" applyFont="1" applyFill="1" applyBorder="1" applyAlignment="1">
      <alignment horizontal="right"/>
    </xf>
    <xf numFmtId="1" fontId="5" fillId="4" borderId="33" xfId="0" applyNumberFormat="1" applyFont="1" applyFill="1" applyBorder="1" applyAlignment="1">
      <alignment horizontal="right" vertical="center"/>
    </xf>
    <xf numFmtId="1" fontId="5" fillId="4" borderId="21" xfId="0" applyNumberFormat="1" applyFont="1" applyFill="1" applyBorder="1" applyAlignment="1">
      <alignment horizontal="right" vertical="center"/>
    </xf>
    <xf numFmtId="1" fontId="5" fillId="4" borderId="36" xfId="0" applyNumberFormat="1" applyFont="1" applyFill="1" applyBorder="1" applyAlignment="1">
      <alignment horizontal="right"/>
    </xf>
    <xf numFmtId="1" fontId="12" fillId="4" borderId="12" xfId="0" applyNumberFormat="1" applyFont="1" applyFill="1" applyBorder="1" applyAlignment="1">
      <alignment horizontal="center" vertical="center"/>
    </xf>
    <xf numFmtId="1" fontId="13" fillId="4" borderId="34" xfId="0" applyNumberFormat="1" applyFont="1" applyFill="1" applyBorder="1" applyAlignment="1">
      <alignment horizontal="center" vertical="center"/>
    </xf>
    <xf numFmtId="1" fontId="5" fillId="4" borderId="11" xfId="0" applyNumberFormat="1" applyFont="1" applyFill="1" applyBorder="1" applyAlignment="1">
      <alignment horizontal="right"/>
    </xf>
    <xf numFmtId="1" fontId="17" fillId="4" borderId="12" xfId="0" applyNumberFormat="1" applyFont="1" applyFill="1" applyBorder="1" applyAlignment="1">
      <alignment horizontal="center" vertical="center"/>
    </xf>
    <xf numFmtId="1" fontId="18" fillId="4" borderId="34" xfId="0" applyNumberFormat="1" applyFont="1" applyFill="1" applyBorder="1" applyAlignment="1">
      <alignment horizontal="center" vertical="center"/>
    </xf>
    <xf numFmtId="1" fontId="5" fillId="4" borderId="34" xfId="0" applyNumberFormat="1" applyFont="1" applyFill="1" applyBorder="1" applyAlignment="1">
      <alignment horizontal="right" vertical="center"/>
    </xf>
    <xf numFmtId="1" fontId="5" fillId="4" borderId="31" xfId="0" applyNumberFormat="1" applyFont="1" applyFill="1" applyBorder="1" applyAlignment="1">
      <alignment horizontal="right" vertical="center"/>
    </xf>
    <xf numFmtId="1" fontId="5" fillId="4" borderId="15" xfId="0" applyNumberFormat="1" applyFont="1" applyFill="1" applyBorder="1" applyAlignment="1">
      <alignment horizontal="right" vertical="center"/>
    </xf>
    <xf numFmtId="1" fontId="5" fillId="4" borderId="51" xfId="0" applyNumberFormat="1" applyFont="1" applyFill="1" applyBorder="1" applyAlignment="1">
      <alignment horizontal="right" vertical="center"/>
    </xf>
    <xf numFmtId="1" fontId="5" fillId="4" borderId="39" xfId="0" applyNumberFormat="1" applyFont="1" applyFill="1" applyBorder="1" applyAlignment="1">
      <alignment horizontal="right" vertical="center"/>
    </xf>
    <xf numFmtId="1" fontId="5" fillId="4" borderId="30" xfId="0" applyNumberFormat="1" applyFont="1" applyFill="1" applyBorder="1" applyAlignment="1">
      <alignment horizontal="right" vertical="center"/>
    </xf>
    <xf numFmtId="1" fontId="5" fillId="4" borderId="28" xfId="0" applyNumberFormat="1" applyFont="1" applyFill="1" applyBorder="1" applyAlignment="1">
      <alignment horizontal="right" vertical="center"/>
    </xf>
    <xf numFmtId="1" fontId="5" fillId="4" borderId="29" xfId="0" applyNumberFormat="1" applyFont="1" applyFill="1" applyBorder="1" applyAlignment="1">
      <alignment horizontal="right" vertical="center"/>
    </xf>
    <xf numFmtId="1" fontId="5" fillId="4" borderId="10" xfId="0" applyNumberFormat="1" applyFont="1" applyFill="1" applyBorder="1" applyAlignment="1">
      <alignment horizontal="right" vertical="center"/>
    </xf>
    <xf numFmtId="1" fontId="5" fillId="4" borderId="32" xfId="0" applyNumberFormat="1" applyFont="1" applyFill="1" applyBorder="1" applyAlignment="1">
      <alignment horizontal="right" vertical="center"/>
    </xf>
    <xf numFmtId="1" fontId="5" fillId="4" borderId="49" xfId="0" applyNumberFormat="1" applyFont="1" applyFill="1" applyBorder="1" applyAlignment="1">
      <alignment horizontal="right" vertical="center"/>
    </xf>
    <xf numFmtId="1" fontId="10" fillId="4" borderId="9" xfId="0" applyNumberFormat="1" applyFont="1" applyFill="1" applyBorder="1" applyAlignment="1">
      <alignment horizontal="center"/>
    </xf>
    <xf numFmtId="1" fontId="8" fillId="4" borderId="9" xfId="0" applyNumberFormat="1" applyFont="1" applyFill="1" applyBorder="1" applyAlignment="1">
      <alignment horizontal="center"/>
    </xf>
    <xf numFmtId="1" fontId="5" fillId="4" borderId="20" xfId="0" applyNumberFormat="1" applyFont="1" applyFill="1" applyBorder="1" applyAlignment="1">
      <alignment horizontal="right"/>
    </xf>
    <xf numFmtId="1" fontId="29" fillId="4" borderId="9" xfId="0" applyNumberFormat="1" applyFont="1" applyFill="1" applyBorder="1" applyAlignment="1">
      <alignment horizontal="left" vertical="center"/>
    </xf>
    <xf numFmtId="1" fontId="40" fillId="4" borderId="20" xfId="0" applyNumberFormat="1" applyFont="1" applyFill="1" applyBorder="1" applyAlignment="1">
      <alignment horizontal="right"/>
    </xf>
    <xf numFmtId="1" fontId="5" fillId="4" borderId="9" xfId="0" applyNumberFormat="1" applyFont="1" applyFill="1" applyBorder="1" applyAlignment="1">
      <alignment horizontal="right"/>
    </xf>
    <xf numFmtId="1" fontId="40" fillId="4" borderId="8" xfId="0" applyNumberFormat="1" applyFont="1" applyFill="1" applyBorder="1" applyAlignment="1">
      <alignment horizontal="right"/>
    </xf>
    <xf numFmtId="1" fontId="8" fillId="4" borderId="10" xfId="0" applyNumberFormat="1" applyFont="1" applyFill="1" applyBorder="1" applyAlignment="1">
      <alignment horizontal="center"/>
    </xf>
    <xf numFmtId="1" fontId="10" fillId="4" borderId="17" xfId="0" applyNumberFormat="1" applyFont="1" applyFill="1" applyBorder="1" applyAlignment="1">
      <alignment horizontal="center"/>
    </xf>
    <xf numFmtId="1" fontId="8" fillId="4" borderId="21" xfId="0" applyNumberFormat="1" applyFont="1" applyFill="1" applyBorder="1" applyAlignment="1">
      <alignment horizontal="center"/>
    </xf>
    <xf numFmtId="1" fontId="5" fillId="4" borderId="17" xfId="0" applyNumberFormat="1" applyFont="1" applyFill="1" applyBorder="1" applyAlignment="1">
      <alignment horizontal="right"/>
    </xf>
    <xf numFmtId="1" fontId="5" fillId="4" borderId="26" xfId="0" applyNumberFormat="1" applyFont="1" applyFill="1" applyBorder="1" applyAlignment="1">
      <alignment horizontal="right" vertical="center"/>
    </xf>
    <xf numFmtId="1" fontId="5" fillId="4" borderId="9" xfId="0" applyNumberFormat="1" applyFont="1" applyFill="1" applyBorder="1" applyAlignment="1">
      <alignment horizontal="right" vertical="center"/>
    </xf>
    <xf numFmtId="1" fontId="5" fillId="4" borderId="8" xfId="0" applyNumberFormat="1" applyFont="1" applyFill="1" applyBorder="1" applyAlignment="1">
      <alignment horizontal="right" vertical="center"/>
    </xf>
    <xf numFmtId="1" fontId="5" fillId="4" borderId="19" xfId="0" applyNumberFormat="1" applyFont="1" applyFill="1" applyBorder="1" applyAlignment="1">
      <alignment horizontal="right" vertical="center"/>
    </xf>
    <xf numFmtId="1" fontId="5" fillId="4" borderId="52" xfId="0" applyNumberFormat="1" applyFont="1" applyFill="1" applyBorder="1" applyAlignment="1">
      <alignment horizontal="right" vertical="center"/>
    </xf>
    <xf numFmtId="1" fontId="5" fillId="4" borderId="37" xfId="0" applyNumberFormat="1" applyFont="1" applyFill="1" applyBorder="1" applyAlignment="1">
      <alignment horizontal="right" vertical="center"/>
    </xf>
    <xf numFmtId="1" fontId="10" fillId="4" borderId="17" xfId="0" applyNumberFormat="1" applyFont="1" applyFill="1" applyBorder="1" applyAlignment="1">
      <alignment horizontal="right"/>
    </xf>
    <xf numFmtId="1" fontId="24" fillId="4" borderId="17" xfId="0" applyNumberFormat="1" applyFont="1" applyFill="1" applyBorder="1" applyAlignment="1">
      <alignment horizontal="right"/>
    </xf>
    <xf numFmtId="1" fontId="5" fillId="4" borderId="48" xfId="0" applyNumberFormat="1" applyFont="1" applyFill="1" applyBorder="1" applyAlignment="1">
      <alignment horizontal="right"/>
    </xf>
    <xf numFmtId="1" fontId="5" fillId="7" borderId="14" xfId="0" applyNumberFormat="1" applyFont="1" applyFill="1" applyBorder="1" applyAlignment="1">
      <alignment horizontal="right"/>
    </xf>
    <xf numFmtId="1" fontId="10" fillId="7" borderId="9" xfId="0" applyNumberFormat="1" applyFont="1" applyFill="1" applyBorder="1" applyAlignment="1">
      <alignment horizontal="center"/>
    </xf>
    <xf numFmtId="1" fontId="8" fillId="7" borderId="10" xfId="0" applyNumberFormat="1" applyFont="1" applyFill="1" applyBorder="1" applyAlignment="1">
      <alignment horizontal="center"/>
    </xf>
    <xf numFmtId="1" fontId="5" fillId="7" borderId="8" xfId="0" applyNumberFormat="1" applyFont="1" applyFill="1" applyBorder="1" applyAlignment="1">
      <alignment horizontal="right"/>
    </xf>
    <xf numFmtId="1" fontId="5" fillId="7" borderId="28" xfId="0" applyNumberFormat="1" applyFont="1" applyFill="1" applyBorder="1" applyAlignment="1">
      <alignment horizontal="right" vertical="center"/>
    </xf>
    <xf numFmtId="1" fontId="38" fillId="7" borderId="9" xfId="0" applyNumberFormat="1" applyFont="1" applyFill="1" applyBorder="1" applyAlignment="1">
      <alignment horizontal="center"/>
    </xf>
    <xf numFmtId="1" fontId="5" fillId="7" borderId="26" xfId="0" applyNumberFormat="1" applyFont="1" applyFill="1" applyBorder="1" applyAlignment="1">
      <alignment horizontal="right"/>
    </xf>
    <xf numFmtId="1" fontId="33" fillId="7" borderId="9" xfId="0" applyNumberFormat="1" applyFont="1" applyFill="1" applyBorder="1" applyAlignment="1">
      <alignment horizontal="center"/>
    </xf>
    <xf numFmtId="1" fontId="34" fillId="7" borderId="10" xfId="0" applyNumberFormat="1" applyFont="1" applyFill="1" applyBorder="1" applyAlignment="1">
      <alignment horizontal="center"/>
    </xf>
    <xf numFmtId="1" fontId="8" fillId="7" borderId="9" xfId="0" applyNumberFormat="1" applyFont="1" applyFill="1" applyBorder="1" applyAlignment="1">
      <alignment horizontal="center"/>
    </xf>
    <xf numFmtId="1" fontId="5" fillId="7" borderId="29" xfId="0" applyNumberFormat="1" applyFont="1" applyFill="1" applyBorder="1" applyAlignment="1">
      <alignment horizontal="right" vertical="center"/>
    </xf>
    <xf numFmtId="1" fontId="5" fillId="7" borderId="9" xfId="0" applyNumberFormat="1" applyFont="1" applyFill="1" applyBorder="1" applyAlignment="1">
      <alignment horizontal="right"/>
    </xf>
    <xf numFmtId="1" fontId="5" fillId="7" borderId="10" xfId="0" applyNumberFormat="1" applyFont="1" applyFill="1" applyBorder="1" applyAlignment="1">
      <alignment horizontal="right"/>
    </xf>
    <xf numFmtId="1" fontId="5" fillId="7" borderId="8" xfId="0" applyNumberFormat="1" applyFont="1" applyFill="1" applyBorder="1" applyAlignment="1">
      <alignment horizontal="right" vertical="center"/>
    </xf>
    <xf numFmtId="1" fontId="5" fillId="7" borderId="9" xfId="0" applyNumberFormat="1" applyFont="1" applyFill="1" applyBorder="1" applyAlignment="1">
      <alignment horizontal="right" vertical="center"/>
    </xf>
    <xf numFmtId="1" fontId="5" fillId="7" borderId="10" xfId="0" applyNumberFormat="1" applyFont="1" applyFill="1" applyBorder="1" applyAlignment="1">
      <alignment horizontal="right" vertical="center"/>
    </xf>
    <xf numFmtId="0" fontId="26" fillId="0" borderId="28" xfId="0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4" fillId="0" borderId="10" xfId="0" applyNumberFormat="1" applyFont="1" applyFill="1" applyBorder="1" applyAlignment="1">
      <alignment horizontal="center"/>
    </xf>
    <xf numFmtId="1" fontId="44" fillId="0" borderId="10" xfId="0" applyNumberFormat="1" applyFont="1" applyBorder="1" applyAlignment="1">
      <alignment horizontal="right"/>
    </xf>
    <xf numFmtId="0" fontId="42" fillId="0" borderId="0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quotePrefix="1" applyFont="1" applyBorder="1" applyAlignment="1">
      <alignment horizontal="center" vertical="center"/>
    </xf>
    <xf numFmtId="1" fontId="5" fillId="2" borderId="27" xfId="0" applyNumberFormat="1" applyFont="1" applyFill="1" applyBorder="1" applyAlignment="1">
      <alignment horizontal="right"/>
    </xf>
    <xf numFmtId="0" fontId="22" fillId="8" borderId="8" xfId="0" applyFont="1" applyFill="1" applyBorder="1"/>
    <xf numFmtId="0" fontId="22" fillId="8" borderId="10" xfId="0" applyFont="1" applyFill="1" applyBorder="1"/>
    <xf numFmtId="0" fontId="0" fillId="0" borderId="56" xfId="0" applyBorder="1"/>
    <xf numFmtId="0" fontId="11" fillId="0" borderId="55" xfId="0" applyFont="1" applyBorder="1" applyAlignment="1">
      <alignment horizontal="left" vertical="center"/>
    </xf>
    <xf numFmtId="0" fontId="45" fillId="0" borderId="55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46" fillId="0" borderId="55" xfId="0" applyFont="1" applyBorder="1" applyAlignment="1">
      <alignment horizontal="left" vertical="center"/>
    </xf>
    <xf numFmtId="0" fontId="46" fillId="0" borderId="14" xfId="0" applyFont="1" applyBorder="1" applyAlignment="1">
      <alignment horizontal="left" vertical="center"/>
    </xf>
    <xf numFmtId="1" fontId="47" fillId="0" borderId="9" xfId="0" applyNumberFormat="1" applyFont="1" applyFill="1" applyBorder="1" applyAlignment="1">
      <alignment horizontal="center"/>
    </xf>
    <xf numFmtId="1" fontId="47" fillId="2" borderId="9" xfId="0" applyNumberFormat="1" applyFont="1" applyFill="1" applyBorder="1" applyAlignment="1">
      <alignment horizontal="center"/>
    </xf>
    <xf numFmtId="0" fontId="48" fillId="0" borderId="55" xfId="0" applyFont="1" applyBorder="1" applyAlignment="1">
      <alignment vertical="center"/>
    </xf>
    <xf numFmtId="0" fontId="27" fillId="0" borderId="55" xfId="0" applyFont="1" applyBorder="1" applyAlignment="1">
      <alignment vertical="center"/>
    </xf>
    <xf numFmtId="0" fontId="49" fillId="0" borderId="55" xfId="0" applyFont="1" applyBorder="1" applyAlignment="1">
      <alignment vertical="center"/>
    </xf>
    <xf numFmtId="0" fontId="27" fillId="0" borderId="56" xfId="0" applyFont="1" applyBorder="1"/>
    <xf numFmtId="0" fontId="27" fillId="0" borderId="55" xfId="0" applyFont="1" applyBorder="1"/>
    <xf numFmtId="0" fontId="27" fillId="0" borderId="56" xfId="0" applyFont="1" applyBorder="1" applyAlignment="1">
      <alignment horizontal="left"/>
    </xf>
    <xf numFmtId="0" fontId="48" fillId="0" borderId="55" xfId="0" applyFont="1" applyBorder="1"/>
    <xf numFmtId="0" fontId="27" fillId="0" borderId="56" xfId="0" applyFont="1" applyBorder="1" applyAlignment="1">
      <alignment vertical="center"/>
    </xf>
    <xf numFmtId="0" fontId="27" fillId="0" borderId="56" xfId="0" applyFont="1" applyFill="1" applyBorder="1" applyAlignment="1">
      <alignment horizontal="left"/>
    </xf>
    <xf numFmtId="1" fontId="50" fillId="0" borderId="0" xfId="0" applyNumberFormat="1" applyFont="1" applyFill="1" applyBorder="1" applyAlignment="1">
      <alignment horizontal="right"/>
    </xf>
    <xf numFmtId="0" fontId="51" fillId="0" borderId="0" xfId="0" applyFont="1" applyBorder="1"/>
    <xf numFmtId="0" fontId="52" fillId="0" borderId="0" xfId="0" applyFont="1" applyBorder="1"/>
    <xf numFmtId="1" fontId="53" fillId="0" borderId="0" xfId="0" applyNumberFormat="1" applyFont="1" applyFill="1" applyBorder="1" applyAlignment="1">
      <alignment horizontal="right"/>
    </xf>
    <xf numFmtId="1" fontId="53" fillId="0" borderId="0" xfId="0" applyNumberFormat="1" applyFont="1" applyBorder="1"/>
    <xf numFmtId="0" fontId="51" fillId="0" borderId="0" xfId="0" applyFont="1" applyAlignment="1">
      <alignment horizontal="center" vertical="center"/>
    </xf>
    <xf numFmtId="0" fontId="51" fillId="0" borderId="0" xfId="0" applyFont="1"/>
    <xf numFmtId="1" fontId="8" fillId="4" borderId="10" xfId="0" applyNumberFormat="1" applyFont="1" applyFill="1" applyBorder="1" applyAlignment="1">
      <alignment horizontal="center" vertical="center"/>
    </xf>
    <xf numFmtId="1" fontId="12" fillId="3" borderId="9" xfId="0" applyNumberFormat="1" applyFont="1" applyFill="1" applyBorder="1" applyAlignment="1">
      <alignment horizontal="center" vertical="center"/>
    </xf>
    <xf numFmtId="1" fontId="13" fillId="3" borderId="10" xfId="0" applyNumberFormat="1" applyFont="1" applyFill="1" applyBorder="1" applyAlignment="1">
      <alignment horizontal="center" vertical="center"/>
    </xf>
    <xf numFmtId="1" fontId="40" fillId="4" borderId="35" xfId="0" applyNumberFormat="1" applyFont="1" applyFill="1" applyBorder="1" applyAlignment="1">
      <alignment horizontal="right"/>
    </xf>
    <xf numFmtId="1" fontId="5" fillId="2" borderId="9" xfId="0" applyNumberFormat="1" applyFont="1" applyFill="1" applyBorder="1" applyAlignment="1">
      <alignment horizontal="right"/>
    </xf>
    <xf numFmtId="1" fontId="5" fillId="2" borderId="10" xfId="0" applyNumberFormat="1" applyFont="1" applyFill="1" applyBorder="1" applyAlignment="1">
      <alignment horizontal="right"/>
    </xf>
    <xf numFmtId="1" fontId="38" fillId="2" borderId="9" xfId="0" applyNumberFormat="1" applyFont="1" applyFill="1" applyBorder="1" applyAlignment="1">
      <alignment horizontal="center"/>
    </xf>
    <xf numFmtId="1" fontId="5" fillId="4" borderId="27" xfId="0" applyNumberFormat="1" applyFont="1" applyFill="1" applyBorder="1" applyAlignment="1">
      <alignment horizontal="right"/>
    </xf>
    <xf numFmtId="1" fontId="10" fillId="4" borderId="18" xfId="0" applyNumberFormat="1" applyFont="1" applyFill="1" applyBorder="1" applyAlignment="1">
      <alignment horizontal="center"/>
    </xf>
    <xf numFmtId="1" fontId="8" fillId="4" borderId="19" xfId="0" applyNumberFormat="1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right"/>
    </xf>
    <xf numFmtId="1" fontId="10" fillId="4" borderId="13" xfId="0" applyNumberFormat="1" applyFont="1" applyFill="1" applyBorder="1" applyAlignment="1">
      <alignment horizontal="center"/>
    </xf>
    <xf numFmtId="1" fontId="8" fillId="4" borderId="15" xfId="0" applyNumberFormat="1" applyFont="1" applyFill="1" applyBorder="1" applyAlignment="1">
      <alignment horizontal="center"/>
    </xf>
    <xf numFmtId="1" fontId="5" fillId="4" borderId="8" xfId="0" quotePrefix="1" applyNumberFormat="1" applyFont="1" applyFill="1" applyBorder="1" applyAlignment="1">
      <alignment horizontal="right"/>
    </xf>
    <xf numFmtId="1" fontId="29" fillId="4" borderId="9" xfId="0" applyNumberFormat="1" applyFont="1" applyFill="1" applyBorder="1" applyAlignment="1">
      <alignment horizontal="center"/>
    </xf>
    <xf numFmtId="1" fontId="32" fillId="4" borderId="9" xfId="0" applyNumberFormat="1" applyFont="1" applyFill="1" applyBorder="1" applyAlignment="1">
      <alignment horizontal="center"/>
    </xf>
    <xf numFmtId="1" fontId="5" fillId="5" borderId="20" xfId="0" applyNumberFormat="1" applyFont="1" applyFill="1" applyBorder="1" applyAlignment="1">
      <alignment horizontal="right"/>
    </xf>
    <xf numFmtId="1" fontId="12" fillId="5" borderId="17" xfId="0" applyNumberFormat="1" applyFont="1" applyFill="1" applyBorder="1" applyAlignment="1">
      <alignment horizontal="center" vertical="center"/>
    </xf>
    <xf numFmtId="1" fontId="13" fillId="5" borderId="21" xfId="0" applyNumberFormat="1" applyFont="1" applyFill="1" applyBorder="1" applyAlignment="1">
      <alignment horizontal="center" vertical="center"/>
    </xf>
    <xf numFmtId="1" fontId="5" fillId="4" borderId="57" xfId="0" applyNumberFormat="1" applyFont="1" applyFill="1" applyBorder="1" applyAlignment="1">
      <alignment horizontal="right" vertical="center"/>
    </xf>
    <xf numFmtId="1" fontId="5" fillId="4" borderId="58" xfId="0" applyNumberFormat="1" applyFont="1" applyFill="1" applyBorder="1" applyAlignment="1">
      <alignment horizontal="right"/>
    </xf>
    <xf numFmtId="1" fontId="28" fillId="4" borderId="47" xfId="0" applyNumberFormat="1" applyFont="1" applyFill="1" applyBorder="1" applyAlignment="1">
      <alignment horizontal="center"/>
    </xf>
    <xf numFmtId="1" fontId="30" fillId="4" borderId="47" xfId="0" applyNumberFormat="1" applyFont="1" applyFill="1" applyBorder="1" applyAlignment="1">
      <alignment horizontal="center"/>
    </xf>
    <xf numFmtId="1" fontId="5" fillId="2" borderId="35" xfId="0" applyNumberFormat="1" applyFont="1" applyFill="1" applyBorder="1" applyAlignment="1">
      <alignment horizontal="right"/>
    </xf>
    <xf numFmtId="1" fontId="5" fillId="2" borderId="13" xfId="0" applyNumberFormat="1" applyFont="1" applyFill="1" applyBorder="1" applyAlignment="1">
      <alignment horizontal="right"/>
    </xf>
    <xf numFmtId="1" fontId="5" fillId="2" borderId="14" xfId="0" applyNumberFormat="1" applyFont="1" applyFill="1" applyBorder="1" applyAlignment="1">
      <alignment horizontal="right"/>
    </xf>
    <xf numFmtId="1" fontId="28" fillId="2" borderId="13" xfId="0" applyNumberFormat="1" applyFont="1" applyFill="1" applyBorder="1" applyAlignment="1">
      <alignment horizontal="center"/>
    </xf>
    <xf numFmtId="1" fontId="30" fillId="2" borderId="15" xfId="0" applyNumberFormat="1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right"/>
    </xf>
    <xf numFmtId="1" fontId="12" fillId="2" borderId="2" xfId="0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right" vertical="center"/>
    </xf>
    <xf numFmtId="1" fontId="5" fillId="2" borderId="59" xfId="0" applyNumberFormat="1" applyFont="1" applyFill="1" applyBorder="1" applyAlignment="1">
      <alignment horizontal="right" vertical="center"/>
    </xf>
    <xf numFmtId="1" fontId="9" fillId="2" borderId="60" xfId="0" applyNumberFormat="1" applyFont="1" applyFill="1" applyBorder="1" applyAlignment="1">
      <alignment horizontal="center"/>
    </xf>
    <xf numFmtId="1" fontId="5" fillId="4" borderId="21" xfId="0" applyNumberFormat="1" applyFont="1" applyFill="1" applyBorder="1" applyAlignment="1">
      <alignment horizontal="right"/>
    </xf>
    <xf numFmtId="1" fontId="54" fillId="0" borderId="8" xfId="0" applyNumberFormat="1" applyFont="1" applyFill="1" applyBorder="1" applyAlignment="1">
      <alignment horizontal="right"/>
    </xf>
    <xf numFmtId="1" fontId="55" fillId="0" borderId="9" xfId="0" applyNumberFormat="1" applyFont="1" applyFill="1" applyBorder="1" applyAlignment="1">
      <alignment horizontal="center"/>
    </xf>
    <xf numFmtId="1" fontId="25" fillId="0" borderId="9" xfId="0" applyNumberFormat="1" applyFont="1" applyFill="1" applyBorder="1" applyAlignment="1">
      <alignment horizontal="center"/>
    </xf>
    <xf numFmtId="1" fontId="54" fillId="6" borderId="8" xfId="0" applyNumberFormat="1" applyFont="1" applyFill="1" applyBorder="1" applyAlignment="1">
      <alignment horizontal="right"/>
    </xf>
    <xf numFmtId="1" fontId="55" fillId="6" borderId="9" xfId="0" applyNumberFormat="1" applyFont="1" applyFill="1" applyBorder="1" applyAlignment="1">
      <alignment horizontal="center"/>
    </xf>
    <xf numFmtId="1" fontId="25" fillId="6" borderId="9" xfId="0" applyNumberFormat="1" applyFont="1" applyFill="1" applyBorder="1" applyAlignment="1">
      <alignment horizontal="center"/>
    </xf>
    <xf numFmtId="1" fontId="54" fillId="0" borderId="8" xfId="0" applyNumberFormat="1" applyFont="1" applyBorder="1" applyAlignment="1">
      <alignment horizontal="right"/>
    </xf>
    <xf numFmtId="1" fontId="55" fillId="0" borderId="9" xfId="0" applyNumberFormat="1" applyFont="1" applyBorder="1" applyAlignment="1">
      <alignment horizontal="center"/>
    </xf>
    <xf numFmtId="1" fontId="5" fillId="5" borderId="14" xfId="0" applyNumberFormat="1" applyFont="1" applyFill="1" applyBorder="1" applyAlignment="1">
      <alignment horizontal="right"/>
    </xf>
    <xf numFmtId="1" fontId="12" fillId="5" borderId="13" xfId="0" applyNumberFormat="1" applyFont="1" applyFill="1" applyBorder="1" applyAlignment="1">
      <alignment horizontal="center" vertical="center"/>
    </xf>
    <xf numFmtId="1" fontId="13" fillId="5" borderId="15" xfId="0" applyNumberFormat="1" applyFont="1" applyFill="1" applyBorder="1" applyAlignment="1">
      <alignment horizontal="center" vertical="center"/>
    </xf>
    <xf numFmtId="1" fontId="5" fillId="3" borderId="26" xfId="0" applyNumberFormat="1" applyFont="1" applyFill="1" applyBorder="1" applyAlignment="1">
      <alignment horizontal="right"/>
    </xf>
    <xf numFmtId="1" fontId="17" fillId="4" borderId="9" xfId="0" applyNumberFormat="1" applyFont="1" applyFill="1" applyBorder="1" applyAlignment="1">
      <alignment horizontal="center" vertical="center"/>
    </xf>
    <xf numFmtId="1" fontId="18" fillId="4" borderId="10" xfId="0" applyNumberFormat="1" applyFont="1" applyFill="1" applyBorder="1" applyAlignment="1">
      <alignment horizontal="center" vertical="center"/>
    </xf>
    <xf numFmtId="1" fontId="12" fillId="7" borderId="9" xfId="0" applyNumberFormat="1" applyFont="1" applyFill="1" applyBorder="1" applyAlignment="1">
      <alignment horizontal="center" vertical="center"/>
    </xf>
    <xf numFmtId="1" fontId="13" fillId="7" borderId="10" xfId="0" applyNumberFormat="1" applyFont="1" applyFill="1" applyBorder="1" applyAlignment="1">
      <alignment horizontal="center" vertical="center"/>
    </xf>
    <xf numFmtId="1" fontId="56" fillId="0" borderId="0" xfId="0" applyNumberFormat="1" applyFont="1" applyFill="1" applyBorder="1" applyAlignment="1">
      <alignment horizontal="left"/>
    </xf>
    <xf numFmtId="1" fontId="10" fillId="2" borderId="17" xfId="0" applyNumberFormat="1" applyFont="1" applyFill="1" applyBorder="1" applyAlignment="1">
      <alignment horizontal="center" vertical="center"/>
    </xf>
    <xf numFmtId="1" fontId="8" fillId="2" borderId="21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1" fontId="5" fillId="2" borderId="20" xfId="0" applyNumberFormat="1" applyFont="1" applyFill="1" applyBorder="1" applyAlignment="1">
      <alignment horizontal="right"/>
    </xf>
    <xf numFmtId="1" fontId="5" fillId="2" borderId="32" xfId="0" applyNumberFormat="1" applyFont="1" applyFill="1" applyBorder="1" applyAlignment="1">
      <alignment horizontal="right" vertical="center"/>
    </xf>
    <xf numFmtId="1" fontId="5" fillId="2" borderId="33" xfId="0" applyNumberFormat="1" applyFont="1" applyFill="1" applyBorder="1" applyAlignment="1">
      <alignment horizontal="right" vertical="center"/>
    </xf>
    <xf numFmtId="0" fontId="27" fillId="0" borderId="55" xfId="0" applyFont="1" applyBorder="1" applyAlignment="1">
      <alignment horizontal="left" vertical="center"/>
    </xf>
    <xf numFmtId="0" fontId="48" fillId="0" borderId="55" xfId="0" applyFont="1" applyBorder="1" applyAlignment="1">
      <alignment horizontal="left" vertical="center"/>
    </xf>
    <xf numFmtId="0" fontId="27" fillId="0" borderId="56" xfId="0" applyFont="1" applyBorder="1" applyAlignment="1">
      <alignment horizontal="left" vertical="center"/>
    </xf>
    <xf numFmtId="0" fontId="49" fillId="0" borderId="55" xfId="0" applyFont="1" applyBorder="1" applyAlignment="1">
      <alignment horizontal="left" vertical="center"/>
    </xf>
    <xf numFmtId="0" fontId="49" fillId="0" borderId="56" xfId="0" applyFont="1" applyBorder="1" applyAlignment="1">
      <alignment vertical="center"/>
    </xf>
    <xf numFmtId="0" fontId="49" fillId="0" borderId="14" xfId="0" applyFont="1" applyBorder="1" applyAlignment="1">
      <alignment horizontal="left" vertical="center"/>
    </xf>
    <xf numFmtId="0" fontId="49" fillId="0" borderId="15" xfId="0" applyFont="1" applyBorder="1" applyAlignment="1">
      <alignment vertical="center"/>
    </xf>
    <xf numFmtId="0" fontId="49" fillId="0" borderId="56" xfId="0" applyFont="1" applyBorder="1"/>
    <xf numFmtId="0" fontId="46" fillId="0" borderId="17" xfId="0" applyFont="1" applyBorder="1" applyAlignment="1">
      <alignment horizontal="left" vertical="center"/>
    </xf>
    <xf numFmtId="0" fontId="27" fillId="0" borderId="17" xfId="0" applyFont="1" applyFill="1" applyBorder="1" applyAlignment="1">
      <alignment horizontal="left"/>
    </xf>
    <xf numFmtId="0" fontId="46" fillId="0" borderId="0" xfId="0" applyFont="1" applyBorder="1" applyAlignment="1">
      <alignment horizontal="left" vertical="center"/>
    </xf>
    <xf numFmtId="0" fontId="27" fillId="0" borderId="0" xfId="0" applyFont="1" applyFill="1" applyBorder="1" applyAlignment="1">
      <alignment horizontal="left"/>
    </xf>
    <xf numFmtId="0" fontId="27" fillId="0" borderId="0" xfId="0" applyFont="1" applyBorder="1" applyAlignment="1">
      <alignment vertical="center"/>
    </xf>
    <xf numFmtId="0" fontId="49" fillId="0" borderId="56" xfId="0" applyFont="1" applyFill="1" applyBorder="1"/>
    <xf numFmtId="0" fontId="49" fillId="0" borderId="56" xfId="0" applyFont="1" applyFill="1" applyBorder="1" applyAlignment="1">
      <alignment horizontal="left"/>
    </xf>
    <xf numFmtId="0" fontId="22" fillId="0" borderId="28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49" fontId="35" fillId="0" borderId="28" xfId="0" applyNumberFormat="1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58" fillId="0" borderId="0" xfId="0" applyFont="1"/>
    <xf numFmtId="0" fontId="19" fillId="0" borderId="45" xfId="0" applyFont="1" applyBorder="1" applyAlignment="1">
      <alignment horizontal="center" vertical="center" textRotation="90"/>
    </xf>
    <xf numFmtId="0" fontId="20" fillId="0" borderId="0" xfId="0" applyFont="1" applyAlignment="1">
      <alignment horizontal="center"/>
    </xf>
    <xf numFmtId="0" fontId="19" fillId="0" borderId="44" xfId="0" applyFont="1" applyBorder="1" applyAlignment="1">
      <alignment horizontal="center" vertical="center" textRotation="90"/>
    </xf>
    <xf numFmtId="0" fontId="0" fillId="0" borderId="45" xfId="0" applyBorder="1" applyAlignment="1"/>
    <xf numFmtId="0" fontId="0" fillId="0" borderId="46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00"/>
      <color rgb="FF66FF66"/>
      <color rgb="FF33CC33"/>
      <color rgb="FF0033CC"/>
      <color rgb="FF8BFFB2"/>
      <color rgb="FFFF0000"/>
      <color rgb="FFFF33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57</xdr:row>
      <xdr:rowOff>0</xdr:rowOff>
    </xdr:from>
    <xdr:to>
      <xdr:col>17</xdr:col>
      <xdr:colOff>38100</xdr:colOff>
      <xdr:row>57</xdr:row>
      <xdr:rowOff>0</xdr:rowOff>
    </xdr:to>
    <xdr:sp macro="" textlink="">
      <xdr:nvSpPr>
        <xdr:cNvPr id="10671" name="Text Box 8"/>
        <xdr:cNvSpPr txBox="1">
          <a:spLocks noChangeArrowheads="1"/>
        </xdr:cNvSpPr>
      </xdr:nvSpPr>
      <xdr:spPr bwMode="auto">
        <a:xfrm>
          <a:off x="5143500" y="95916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66675</xdr:colOff>
      <xdr:row>57</xdr:row>
      <xdr:rowOff>0</xdr:rowOff>
    </xdr:from>
    <xdr:to>
      <xdr:col>14</xdr:col>
      <xdr:colOff>34372</xdr:colOff>
      <xdr:row>57</xdr:row>
      <xdr:rowOff>0</xdr:rowOff>
    </xdr:to>
    <xdr:sp macro="" textlink="">
      <xdr:nvSpPr>
        <xdr:cNvPr id="10683" name="Text Box 8"/>
        <xdr:cNvSpPr txBox="1">
          <a:spLocks noChangeArrowheads="1"/>
        </xdr:cNvSpPr>
      </xdr:nvSpPr>
      <xdr:spPr bwMode="auto">
        <a:xfrm>
          <a:off x="4362450" y="95916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66675</xdr:colOff>
      <xdr:row>57</xdr:row>
      <xdr:rowOff>0</xdr:rowOff>
    </xdr:from>
    <xdr:to>
      <xdr:col>17</xdr:col>
      <xdr:colOff>152400</xdr:colOff>
      <xdr:row>57</xdr:row>
      <xdr:rowOff>0</xdr:rowOff>
    </xdr:to>
    <xdr:sp macro="" textlink="">
      <xdr:nvSpPr>
        <xdr:cNvPr id="10684" name="Text Box 8"/>
        <xdr:cNvSpPr txBox="1">
          <a:spLocks noChangeArrowheads="1"/>
        </xdr:cNvSpPr>
      </xdr:nvSpPr>
      <xdr:spPr bwMode="auto">
        <a:xfrm>
          <a:off x="5257800" y="95916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66675</xdr:colOff>
      <xdr:row>57</xdr:row>
      <xdr:rowOff>0</xdr:rowOff>
    </xdr:from>
    <xdr:to>
      <xdr:col>17</xdr:col>
      <xdr:colOff>152400</xdr:colOff>
      <xdr:row>57</xdr:row>
      <xdr:rowOff>0</xdr:rowOff>
    </xdr:to>
    <xdr:sp macro="" textlink="">
      <xdr:nvSpPr>
        <xdr:cNvPr id="10685" name="Text Box 8"/>
        <xdr:cNvSpPr txBox="1">
          <a:spLocks noChangeArrowheads="1"/>
        </xdr:cNvSpPr>
      </xdr:nvSpPr>
      <xdr:spPr bwMode="auto">
        <a:xfrm>
          <a:off x="5257800" y="95916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66675</xdr:colOff>
      <xdr:row>57</xdr:row>
      <xdr:rowOff>0</xdr:rowOff>
    </xdr:from>
    <xdr:to>
      <xdr:col>18</xdr:col>
      <xdr:colOff>152400</xdr:colOff>
      <xdr:row>57</xdr:row>
      <xdr:rowOff>0</xdr:rowOff>
    </xdr:to>
    <xdr:sp macro="" textlink="">
      <xdr:nvSpPr>
        <xdr:cNvPr id="10686" name="Text Box 8"/>
        <xdr:cNvSpPr txBox="1">
          <a:spLocks noChangeArrowheads="1"/>
        </xdr:cNvSpPr>
      </xdr:nvSpPr>
      <xdr:spPr bwMode="auto">
        <a:xfrm>
          <a:off x="5676900" y="95916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66675</xdr:colOff>
      <xdr:row>57</xdr:row>
      <xdr:rowOff>0</xdr:rowOff>
    </xdr:from>
    <xdr:to>
      <xdr:col>17</xdr:col>
      <xdr:colOff>152400</xdr:colOff>
      <xdr:row>57</xdr:row>
      <xdr:rowOff>0</xdr:rowOff>
    </xdr:to>
    <xdr:sp macro="" textlink="">
      <xdr:nvSpPr>
        <xdr:cNvPr id="10687" name="Text Box 8"/>
        <xdr:cNvSpPr txBox="1">
          <a:spLocks noChangeArrowheads="1"/>
        </xdr:cNvSpPr>
      </xdr:nvSpPr>
      <xdr:spPr bwMode="auto">
        <a:xfrm>
          <a:off x="5257800" y="95916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66675</xdr:colOff>
      <xdr:row>57</xdr:row>
      <xdr:rowOff>0</xdr:rowOff>
    </xdr:from>
    <xdr:to>
      <xdr:col>18</xdr:col>
      <xdr:colOff>152400</xdr:colOff>
      <xdr:row>57</xdr:row>
      <xdr:rowOff>0</xdr:rowOff>
    </xdr:to>
    <xdr:sp macro="" textlink="">
      <xdr:nvSpPr>
        <xdr:cNvPr id="10688" name="Text Box 8"/>
        <xdr:cNvSpPr txBox="1">
          <a:spLocks noChangeArrowheads="1"/>
        </xdr:cNvSpPr>
      </xdr:nvSpPr>
      <xdr:spPr bwMode="auto">
        <a:xfrm>
          <a:off x="5676900" y="95916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66675</xdr:colOff>
      <xdr:row>57</xdr:row>
      <xdr:rowOff>0</xdr:rowOff>
    </xdr:from>
    <xdr:to>
      <xdr:col>18</xdr:col>
      <xdr:colOff>152400</xdr:colOff>
      <xdr:row>57</xdr:row>
      <xdr:rowOff>0</xdr:rowOff>
    </xdr:to>
    <xdr:sp macro="" textlink="">
      <xdr:nvSpPr>
        <xdr:cNvPr id="10689" name="Text Box 8"/>
        <xdr:cNvSpPr txBox="1">
          <a:spLocks noChangeArrowheads="1"/>
        </xdr:cNvSpPr>
      </xdr:nvSpPr>
      <xdr:spPr bwMode="auto">
        <a:xfrm>
          <a:off x="5676900" y="95916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66675</xdr:colOff>
      <xdr:row>57</xdr:row>
      <xdr:rowOff>0</xdr:rowOff>
    </xdr:from>
    <xdr:to>
      <xdr:col>21</xdr:col>
      <xdr:colOff>152400</xdr:colOff>
      <xdr:row>57</xdr:row>
      <xdr:rowOff>0</xdr:rowOff>
    </xdr:to>
    <xdr:sp macro="" textlink="">
      <xdr:nvSpPr>
        <xdr:cNvPr id="10690" name="Text Box 8"/>
        <xdr:cNvSpPr txBox="1">
          <a:spLocks noChangeArrowheads="1"/>
        </xdr:cNvSpPr>
      </xdr:nvSpPr>
      <xdr:spPr bwMode="auto">
        <a:xfrm>
          <a:off x="6524625" y="94011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66675</xdr:colOff>
      <xdr:row>57</xdr:row>
      <xdr:rowOff>0</xdr:rowOff>
    </xdr:from>
    <xdr:to>
      <xdr:col>21</xdr:col>
      <xdr:colOff>152400</xdr:colOff>
      <xdr:row>57</xdr:row>
      <xdr:rowOff>0</xdr:rowOff>
    </xdr:to>
    <xdr:sp macro="" textlink="">
      <xdr:nvSpPr>
        <xdr:cNvPr id="10691" name="Text Box 8"/>
        <xdr:cNvSpPr txBox="1">
          <a:spLocks noChangeArrowheads="1"/>
        </xdr:cNvSpPr>
      </xdr:nvSpPr>
      <xdr:spPr bwMode="auto">
        <a:xfrm>
          <a:off x="6524625" y="94011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66675</xdr:colOff>
      <xdr:row>57</xdr:row>
      <xdr:rowOff>0</xdr:rowOff>
    </xdr:from>
    <xdr:to>
      <xdr:col>21</xdr:col>
      <xdr:colOff>152400</xdr:colOff>
      <xdr:row>57</xdr:row>
      <xdr:rowOff>0</xdr:rowOff>
    </xdr:to>
    <xdr:sp macro="" textlink="">
      <xdr:nvSpPr>
        <xdr:cNvPr id="10692" name="Text Box 8"/>
        <xdr:cNvSpPr txBox="1">
          <a:spLocks noChangeArrowheads="1"/>
        </xdr:cNvSpPr>
      </xdr:nvSpPr>
      <xdr:spPr bwMode="auto">
        <a:xfrm>
          <a:off x="6524625" y="94011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66675</xdr:colOff>
      <xdr:row>57</xdr:row>
      <xdr:rowOff>0</xdr:rowOff>
    </xdr:from>
    <xdr:to>
      <xdr:col>21</xdr:col>
      <xdr:colOff>152400</xdr:colOff>
      <xdr:row>57</xdr:row>
      <xdr:rowOff>0</xdr:rowOff>
    </xdr:to>
    <xdr:sp macro="" textlink="">
      <xdr:nvSpPr>
        <xdr:cNvPr id="10693" name="Text Box 8"/>
        <xdr:cNvSpPr txBox="1">
          <a:spLocks noChangeArrowheads="1"/>
        </xdr:cNvSpPr>
      </xdr:nvSpPr>
      <xdr:spPr bwMode="auto">
        <a:xfrm>
          <a:off x="6524625" y="94011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66675</xdr:colOff>
      <xdr:row>57</xdr:row>
      <xdr:rowOff>0</xdr:rowOff>
    </xdr:from>
    <xdr:to>
      <xdr:col>21</xdr:col>
      <xdr:colOff>152400</xdr:colOff>
      <xdr:row>57</xdr:row>
      <xdr:rowOff>0</xdr:rowOff>
    </xdr:to>
    <xdr:sp macro="" textlink="">
      <xdr:nvSpPr>
        <xdr:cNvPr id="10694" name="Text Box 8"/>
        <xdr:cNvSpPr txBox="1">
          <a:spLocks noChangeArrowheads="1"/>
        </xdr:cNvSpPr>
      </xdr:nvSpPr>
      <xdr:spPr bwMode="auto">
        <a:xfrm>
          <a:off x="6524625" y="94011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66675</xdr:colOff>
      <xdr:row>57</xdr:row>
      <xdr:rowOff>0</xdr:rowOff>
    </xdr:from>
    <xdr:to>
      <xdr:col>21</xdr:col>
      <xdr:colOff>152400</xdr:colOff>
      <xdr:row>57</xdr:row>
      <xdr:rowOff>0</xdr:rowOff>
    </xdr:to>
    <xdr:sp macro="" textlink="">
      <xdr:nvSpPr>
        <xdr:cNvPr id="10695" name="Text Box 8"/>
        <xdr:cNvSpPr txBox="1">
          <a:spLocks noChangeArrowheads="1"/>
        </xdr:cNvSpPr>
      </xdr:nvSpPr>
      <xdr:spPr bwMode="auto">
        <a:xfrm>
          <a:off x="6524625" y="94011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66675</xdr:colOff>
      <xdr:row>57</xdr:row>
      <xdr:rowOff>0</xdr:rowOff>
    </xdr:from>
    <xdr:to>
      <xdr:col>18</xdr:col>
      <xdr:colOff>152400</xdr:colOff>
      <xdr:row>57</xdr:row>
      <xdr:rowOff>0</xdr:rowOff>
    </xdr:to>
    <xdr:sp macro="" textlink="">
      <xdr:nvSpPr>
        <xdr:cNvPr id="10696" name="Text Box 8"/>
        <xdr:cNvSpPr txBox="1">
          <a:spLocks noChangeArrowheads="1"/>
        </xdr:cNvSpPr>
      </xdr:nvSpPr>
      <xdr:spPr bwMode="auto">
        <a:xfrm>
          <a:off x="5676900" y="95916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66675</xdr:colOff>
      <xdr:row>57</xdr:row>
      <xdr:rowOff>0</xdr:rowOff>
    </xdr:from>
    <xdr:to>
      <xdr:col>18</xdr:col>
      <xdr:colOff>152400</xdr:colOff>
      <xdr:row>57</xdr:row>
      <xdr:rowOff>0</xdr:rowOff>
    </xdr:to>
    <xdr:sp macro="" textlink="">
      <xdr:nvSpPr>
        <xdr:cNvPr id="10697" name="Text Box 8"/>
        <xdr:cNvSpPr txBox="1">
          <a:spLocks noChangeArrowheads="1"/>
        </xdr:cNvSpPr>
      </xdr:nvSpPr>
      <xdr:spPr bwMode="auto">
        <a:xfrm>
          <a:off x="5676900" y="95916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66675</xdr:colOff>
      <xdr:row>57</xdr:row>
      <xdr:rowOff>0</xdr:rowOff>
    </xdr:from>
    <xdr:to>
      <xdr:col>18</xdr:col>
      <xdr:colOff>152400</xdr:colOff>
      <xdr:row>57</xdr:row>
      <xdr:rowOff>0</xdr:rowOff>
    </xdr:to>
    <xdr:sp macro="" textlink="">
      <xdr:nvSpPr>
        <xdr:cNvPr id="10698" name="Text Box 8"/>
        <xdr:cNvSpPr txBox="1">
          <a:spLocks noChangeArrowheads="1"/>
        </xdr:cNvSpPr>
      </xdr:nvSpPr>
      <xdr:spPr bwMode="auto">
        <a:xfrm>
          <a:off x="5676900" y="95916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66675</xdr:colOff>
      <xdr:row>57</xdr:row>
      <xdr:rowOff>0</xdr:rowOff>
    </xdr:from>
    <xdr:to>
      <xdr:col>18</xdr:col>
      <xdr:colOff>152400</xdr:colOff>
      <xdr:row>57</xdr:row>
      <xdr:rowOff>0</xdr:rowOff>
    </xdr:to>
    <xdr:sp macro="" textlink="">
      <xdr:nvSpPr>
        <xdr:cNvPr id="10699" name="Text Box 8"/>
        <xdr:cNvSpPr txBox="1">
          <a:spLocks noChangeArrowheads="1"/>
        </xdr:cNvSpPr>
      </xdr:nvSpPr>
      <xdr:spPr bwMode="auto">
        <a:xfrm>
          <a:off x="5676900" y="95916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66675</xdr:colOff>
      <xdr:row>57</xdr:row>
      <xdr:rowOff>0</xdr:rowOff>
    </xdr:from>
    <xdr:to>
      <xdr:col>18</xdr:col>
      <xdr:colOff>152400</xdr:colOff>
      <xdr:row>57</xdr:row>
      <xdr:rowOff>0</xdr:rowOff>
    </xdr:to>
    <xdr:sp macro="" textlink="">
      <xdr:nvSpPr>
        <xdr:cNvPr id="10700" name="Text Box 8"/>
        <xdr:cNvSpPr txBox="1">
          <a:spLocks noChangeArrowheads="1"/>
        </xdr:cNvSpPr>
      </xdr:nvSpPr>
      <xdr:spPr bwMode="auto">
        <a:xfrm>
          <a:off x="5676900" y="95916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66675</xdr:colOff>
      <xdr:row>57</xdr:row>
      <xdr:rowOff>0</xdr:rowOff>
    </xdr:from>
    <xdr:to>
      <xdr:col>18</xdr:col>
      <xdr:colOff>152400</xdr:colOff>
      <xdr:row>57</xdr:row>
      <xdr:rowOff>0</xdr:rowOff>
    </xdr:to>
    <xdr:sp macro="" textlink="">
      <xdr:nvSpPr>
        <xdr:cNvPr id="10701" name="Text Box 8"/>
        <xdr:cNvSpPr txBox="1">
          <a:spLocks noChangeArrowheads="1"/>
        </xdr:cNvSpPr>
      </xdr:nvSpPr>
      <xdr:spPr bwMode="auto">
        <a:xfrm>
          <a:off x="5676900" y="95916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397565</xdr:colOff>
      <xdr:row>3</xdr:row>
      <xdr:rowOff>180975</xdr:rowOff>
    </xdr:to>
    <xdr:pic>
      <xdr:nvPicPr>
        <xdr:cNvPr id="41" name="Picture 2" descr="logo_ep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21326" cy="686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28575</xdr:colOff>
      <xdr:row>57</xdr:row>
      <xdr:rowOff>16048</xdr:rowOff>
    </xdr:from>
    <xdr:to>
      <xdr:col>15</xdr:col>
      <xdr:colOff>27332</xdr:colOff>
      <xdr:row>58</xdr:row>
      <xdr:rowOff>179732</xdr:rowOff>
    </xdr:to>
    <xdr:sp macro="" textlink="">
      <xdr:nvSpPr>
        <xdr:cNvPr id="29" name="24 Rectángulo"/>
        <xdr:cNvSpPr>
          <a:spLocks noChangeArrowheads="1"/>
        </xdr:cNvSpPr>
      </xdr:nvSpPr>
      <xdr:spPr bwMode="auto">
        <a:xfrm>
          <a:off x="4467225" y="12760498"/>
          <a:ext cx="417857" cy="392284"/>
        </a:xfrm>
        <a:prstGeom prst="rect">
          <a:avLst/>
        </a:prstGeom>
        <a:solidFill>
          <a:srgbClr val="FF99FF"/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Calibri"/>
            </a:rPr>
            <a:t>Dia </a:t>
          </a: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Calibri"/>
            </a:rPr>
            <a:t>festiu</a:t>
          </a:r>
          <a:endParaRPr lang="es-ES"/>
        </a:p>
      </xdr:txBody>
    </xdr:sp>
    <xdr:clientData/>
  </xdr:twoCellAnchor>
  <xdr:twoCellAnchor>
    <xdr:from>
      <xdr:col>11</xdr:col>
      <xdr:colOff>135833</xdr:colOff>
      <xdr:row>57</xdr:row>
      <xdr:rowOff>16050</xdr:rowOff>
    </xdr:from>
    <xdr:to>
      <xdr:col>13</xdr:col>
      <xdr:colOff>113056</xdr:colOff>
      <xdr:row>58</xdr:row>
      <xdr:rowOff>179733</xdr:rowOff>
    </xdr:to>
    <xdr:sp macro="" textlink="">
      <xdr:nvSpPr>
        <xdr:cNvPr id="31" name="23 Rectángulo"/>
        <xdr:cNvSpPr>
          <a:spLocks noChangeArrowheads="1"/>
        </xdr:cNvSpPr>
      </xdr:nvSpPr>
      <xdr:spPr bwMode="auto">
        <a:xfrm>
          <a:off x="3822008" y="12760500"/>
          <a:ext cx="615398" cy="392283"/>
        </a:xfrm>
        <a:prstGeom prst="rect">
          <a:avLst/>
        </a:prstGeom>
        <a:solidFill>
          <a:srgbClr val="66FF66"/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Calibri"/>
            </a:rPr>
            <a:t>Dia sense </a:t>
          </a: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Calibri"/>
            </a:rPr>
            <a:t>docència</a:t>
          </a:r>
          <a:endParaRPr lang="es-ES"/>
        </a:p>
      </xdr:txBody>
    </xdr:sp>
    <xdr:clientData/>
  </xdr:twoCellAnchor>
  <xdr:twoCellAnchor>
    <xdr:from>
      <xdr:col>2</xdr:col>
      <xdr:colOff>186660</xdr:colOff>
      <xdr:row>57</xdr:row>
      <xdr:rowOff>5017</xdr:rowOff>
    </xdr:from>
    <xdr:to>
      <xdr:col>5</xdr:col>
      <xdr:colOff>263800</xdr:colOff>
      <xdr:row>58</xdr:row>
      <xdr:rowOff>178489</xdr:rowOff>
    </xdr:to>
    <xdr:sp macro="" textlink="">
      <xdr:nvSpPr>
        <xdr:cNvPr id="32" name="31 Rectángulo"/>
        <xdr:cNvSpPr/>
      </xdr:nvSpPr>
      <xdr:spPr bwMode="auto">
        <a:xfrm>
          <a:off x="1615410" y="12749467"/>
          <a:ext cx="829615" cy="402072"/>
        </a:xfrm>
        <a:prstGeom prst="rect">
          <a:avLst/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ES" sz="1100" b="1"/>
            <a:t>Període de </a:t>
          </a:r>
        </a:p>
        <a:p>
          <a:pPr algn="ctr"/>
          <a:r>
            <a:rPr lang="es-ES" sz="1100" b="1"/>
            <a:t>Reavaluació</a:t>
          </a:r>
        </a:p>
      </xdr:txBody>
    </xdr:sp>
    <xdr:clientData/>
  </xdr:twoCellAnchor>
  <xdr:twoCellAnchor>
    <xdr:from>
      <xdr:col>8</xdr:col>
      <xdr:colOff>264699</xdr:colOff>
      <xdr:row>57</xdr:row>
      <xdr:rowOff>25671</xdr:rowOff>
    </xdr:from>
    <xdr:to>
      <xdr:col>11</xdr:col>
      <xdr:colOff>102703</xdr:colOff>
      <xdr:row>58</xdr:row>
      <xdr:rowOff>171450</xdr:rowOff>
    </xdr:to>
    <xdr:sp macro="" textlink="">
      <xdr:nvSpPr>
        <xdr:cNvPr id="33" name="32 Rectángulo"/>
        <xdr:cNvSpPr/>
      </xdr:nvSpPr>
      <xdr:spPr bwMode="auto">
        <a:xfrm>
          <a:off x="3198399" y="12770121"/>
          <a:ext cx="590479" cy="374379"/>
        </a:xfrm>
        <a:prstGeom prst="rect">
          <a:avLst/>
        </a:prstGeom>
        <a:solidFill>
          <a:srgbClr val="66CC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ES" sz="1100" b="1"/>
            <a:t>Diada</a:t>
          </a:r>
          <a:r>
            <a:rPr lang="es-ES" sz="1100" b="1" baseline="0"/>
            <a:t> del Campus</a:t>
          </a:r>
        </a:p>
      </xdr:txBody>
    </xdr:sp>
    <xdr:clientData/>
  </xdr:twoCellAnchor>
  <xdr:twoCellAnchor>
    <xdr:from>
      <xdr:col>1</xdr:col>
      <xdr:colOff>5382</xdr:colOff>
      <xdr:row>57</xdr:row>
      <xdr:rowOff>12319</xdr:rowOff>
    </xdr:from>
    <xdr:to>
      <xdr:col>2</xdr:col>
      <xdr:colOff>152400</xdr:colOff>
      <xdr:row>58</xdr:row>
      <xdr:rowOff>171450</xdr:rowOff>
    </xdr:to>
    <xdr:sp macro="" textlink="">
      <xdr:nvSpPr>
        <xdr:cNvPr id="34" name="23 Rectángulo"/>
        <xdr:cNvSpPr>
          <a:spLocks noChangeArrowheads="1"/>
        </xdr:cNvSpPr>
      </xdr:nvSpPr>
      <xdr:spPr bwMode="auto">
        <a:xfrm>
          <a:off x="386382" y="12756769"/>
          <a:ext cx="1194768" cy="387731"/>
        </a:xfrm>
        <a:prstGeom prst="rect">
          <a:avLst/>
        </a:prstGeom>
        <a:solidFill>
          <a:sysClr val="window" lastClr="FFFFFF"/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Calibri"/>
            </a:rPr>
            <a:t>Període de classes i avaluacions</a:t>
          </a:r>
          <a:endParaRPr lang="es-ES"/>
        </a:p>
      </xdr:txBody>
    </xdr:sp>
    <xdr:clientData/>
  </xdr:twoCellAnchor>
  <xdr:twoCellAnchor>
    <xdr:from>
      <xdr:col>5</xdr:col>
      <xdr:colOff>292860</xdr:colOff>
      <xdr:row>57</xdr:row>
      <xdr:rowOff>20701</xdr:rowOff>
    </xdr:from>
    <xdr:to>
      <xdr:col>8</xdr:col>
      <xdr:colOff>230670</xdr:colOff>
      <xdr:row>58</xdr:row>
      <xdr:rowOff>179731</xdr:rowOff>
    </xdr:to>
    <xdr:sp macro="" textlink="">
      <xdr:nvSpPr>
        <xdr:cNvPr id="36" name="27 Rectángulo"/>
        <xdr:cNvSpPr/>
      </xdr:nvSpPr>
      <xdr:spPr bwMode="auto">
        <a:xfrm>
          <a:off x="2474085" y="12765151"/>
          <a:ext cx="690285" cy="387630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ES" sz="1100" b="1" baseline="0"/>
            <a:t>Lectures</a:t>
          </a:r>
        </a:p>
        <a:p>
          <a:pPr algn="ctr"/>
          <a:r>
            <a:rPr lang="es-ES" sz="1100" b="1" baseline="0"/>
            <a:t>TFG/TFM</a:t>
          </a:r>
        </a:p>
      </xdr:txBody>
    </xdr:sp>
    <xdr:clientData/>
  </xdr:twoCellAnchor>
  <xdr:twoCellAnchor editAs="oneCell">
    <xdr:from>
      <xdr:col>21</xdr:col>
      <xdr:colOff>66675</xdr:colOff>
      <xdr:row>53</xdr:row>
      <xdr:rowOff>0</xdr:rowOff>
    </xdr:from>
    <xdr:to>
      <xdr:col>21</xdr:col>
      <xdr:colOff>152400</xdr:colOff>
      <xdr:row>53</xdr:row>
      <xdr:rowOff>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6581775" y="127444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66675</xdr:colOff>
      <xdr:row>53</xdr:row>
      <xdr:rowOff>0</xdr:rowOff>
    </xdr:from>
    <xdr:to>
      <xdr:col>21</xdr:col>
      <xdr:colOff>152400</xdr:colOff>
      <xdr:row>53</xdr:row>
      <xdr:rowOff>0</xdr:rowOff>
    </xdr:to>
    <xdr:sp macro="" textlink="">
      <xdr:nvSpPr>
        <xdr:cNvPr id="46" name="Text Box 8"/>
        <xdr:cNvSpPr txBox="1">
          <a:spLocks noChangeArrowheads="1"/>
        </xdr:cNvSpPr>
      </xdr:nvSpPr>
      <xdr:spPr bwMode="auto">
        <a:xfrm>
          <a:off x="6581775" y="127444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66675</xdr:colOff>
      <xdr:row>53</xdr:row>
      <xdr:rowOff>0</xdr:rowOff>
    </xdr:from>
    <xdr:to>
      <xdr:col>21</xdr:col>
      <xdr:colOff>152400</xdr:colOff>
      <xdr:row>53</xdr:row>
      <xdr:rowOff>0</xdr:rowOff>
    </xdr:to>
    <xdr:sp macro="" textlink="">
      <xdr:nvSpPr>
        <xdr:cNvPr id="47" name="Text Box 8"/>
        <xdr:cNvSpPr txBox="1">
          <a:spLocks noChangeArrowheads="1"/>
        </xdr:cNvSpPr>
      </xdr:nvSpPr>
      <xdr:spPr bwMode="auto">
        <a:xfrm>
          <a:off x="6581775" y="127444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66675</xdr:colOff>
      <xdr:row>53</xdr:row>
      <xdr:rowOff>0</xdr:rowOff>
    </xdr:from>
    <xdr:to>
      <xdr:col>21</xdr:col>
      <xdr:colOff>152400</xdr:colOff>
      <xdr:row>53</xdr:row>
      <xdr:rowOff>0</xdr:rowOff>
    </xdr:to>
    <xdr:sp macro="" textlink="">
      <xdr:nvSpPr>
        <xdr:cNvPr id="48" name="Text Box 8"/>
        <xdr:cNvSpPr txBox="1">
          <a:spLocks noChangeArrowheads="1"/>
        </xdr:cNvSpPr>
      </xdr:nvSpPr>
      <xdr:spPr bwMode="auto">
        <a:xfrm>
          <a:off x="6581775" y="127444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66675</xdr:colOff>
      <xdr:row>53</xdr:row>
      <xdr:rowOff>0</xdr:rowOff>
    </xdr:from>
    <xdr:to>
      <xdr:col>21</xdr:col>
      <xdr:colOff>152400</xdr:colOff>
      <xdr:row>53</xdr:row>
      <xdr:rowOff>0</xdr:rowOff>
    </xdr:to>
    <xdr:sp macro="" textlink="">
      <xdr:nvSpPr>
        <xdr:cNvPr id="49" name="Text Box 8"/>
        <xdr:cNvSpPr txBox="1">
          <a:spLocks noChangeArrowheads="1"/>
        </xdr:cNvSpPr>
      </xdr:nvSpPr>
      <xdr:spPr bwMode="auto">
        <a:xfrm>
          <a:off x="6581775" y="127444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66675</xdr:colOff>
      <xdr:row>53</xdr:row>
      <xdr:rowOff>0</xdr:rowOff>
    </xdr:from>
    <xdr:to>
      <xdr:col>21</xdr:col>
      <xdr:colOff>152400</xdr:colOff>
      <xdr:row>53</xdr:row>
      <xdr:rowOff>0</xdr:rowOff>
    </xdr:to>
    <xdr:sp macro="" textlink="">
      <xdr:nvSpPr>
        <xdr:cNvPr id="50" name="Text Box 8"/>
        <xdr:cNvSpPr txBox="1">
          <a:spLocks noChangeArrowheads="1"/>
        </xdr:cNvSpPr>
      </xdr:nvSpPr>
      <xdr:spPr bwMode="auto">
        <a:xfrm>
          <a:off x="6581775" y="127444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66675</xdr:colOff>
      <xdr:row>53</xdr:row>
      <xdr:rowOff>0</xdr:rowOff>
    </xdr:from>
    <xdr:to>
      <xdr:col>21</xdr:col>
      <xdr:colOff>152400</xdr:colOff>
      <xdr:row>53</xdr:row>
      <xdr:rowOff>0</xdr:rowOff>
    </xdr:to>
    <xdr:sp macro="" textlink="">
      <xdr:nvSpPr>
        <xdr:cNvPr id="51" name="Text Box 8"/>
        <xdr:cNvSpPr txBox="1">
          <a:spLocks noChangeArrowheads="1"/>
        </xdr:cNvSpPr>
      </xdr:nvSpPr>
      <xdr:spPr bwMode="auto">
        <a:xfrm>
          <a:off x="6581775" y="127444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66675</xdr:colOff>
      <xdr:row>53</xdr:row>
      <xdr:rowOff>0</xdr:rowOff>
    </xdr:from>
    <xdr:to>
      <xdr:col>21</xdr:col>
      <xdr:colOff>152400</xdr:colOff>
      <xdr:row>53</xdr:row>
      <xdr:rowOff>0</xdr:rowOff>
    </xdr:to>
    <xdr:sp macro="" textlink="">
      <xdr:nvSpPr>
        <xdr:cNvPr id="52" name="Text Box 8"/>
        <xdr:cNvSpPr txBox="1">
          <a:spLocks noChangeArrowheads="1"/>
        </xdr:cNvSpPr>
      </xdr:nvSpPr>
      <xdr:spPr bwMode="auto">
        <a:xfrm>
          <a:off x="6581775" y="127444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66675</xdr:colOff>
      <xdr:row>53</xdr:row>
      <xdr:rowOff>0</xdr:rowOff>
    </xdr:from>
    <xdr:to>
      <xdr:col>21</xdr:col>
      <xdr:colOff>152400</xdr:colOff>
      <xdr:row>53</xdr:row>
      <xdr:rowOff>0</xdr:rowOff>
    </xdr:to>
    <xdr:sp macro="" textlink="">
      <xdr:nvSpPr>
        <xdr:cNvPr id="53" name="Text Box 8"/>
        <xdr:cNvSpPr txBox="1">
          <a:spLocks noChangeArrowheads="1"/>
        </xdr:cNvSpPr>
      </xdr:nvSpPr>
      <xdr:spPr bwMode="auto">
        <a:xfrm>
          <a:off x="6581775" y="127444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66675</xdr:colOff>
      <xdr:row>53</xdr:row>
      <xdr:rowOff>0</xdr:rowOff>
    </xdr:from>
    <xdr:to>
      <xdr:col>21</xdr:col>
      <xdr:colOff>152400</xdr:colOff>
      <xdr:row>53</xdr:row>
      <xdr:rowOff>0</xdr:rowOff>
    </xdr:to>
    <xdr:sp macro="" textlink="">
      <xdr:nvSpPr>
        <xdr:cNvPr id="54" name="Text Box 8"/>
        <xdr:cNvSpPr txBox="1">
          <a:spLocks noChangeArrowheads="1"/>
        </xdr:cNvSpPr>
      </xdr:nvSpPr>
      <xdr:spPr bwMode="auto">
        <a:xfrm>
          <a:off x="6581775" y="127444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66675</xdr:colOff>
      <xdr:row>53</xdr:row>
      <xdr:rowOff>0</xdr:rowOff>
    </xdr:from>
    <xdr:to>
      <xdr:col>21</xdr:col>
      <xdr:colOff>152400</xdr:colOff>
      <xdr:row>53</xdr:row>
      <xdr:rowOff>0</xdr:rowOff>
    </xdr:to>
    <xdr:sp macro="" textlink="">
      <xdr:nvSpPr>
        <xdr:cNvPr id="55" name="Text Box 8"/>
        <xdr:cNvSpPr txBox="1">
          <a:spLocks noChangeArrowheads="1"/>
        </xdr:cNvSpPr>
      </xdr:nvSpPr>
      <xdr:spPr bwMode="auto">
        <a:xfrm>
          <a:off x="6581775" y="127444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66675</xdr:colOff>
      <xdr:row>53</xdr:row>
      <xdr:rowOff>0</xdr:rowOff>
    </xdr:from>
    <xdr:to>
      <xdr:col>21</xdr:col>
      <xdr:colOff>152400</xdr:colOff>
      <xdr:row>53</xdr:row>
      <xdr:rowOff>0</xdr:rowOff>
    </xdr:to>
    <xdr:sp macro="" textlink="">
      <xdr:nvSpPr>
        <xdr:cNvPr id="56" name="Text Box 8"/>
        <xdr:cNvSpPr txBox="1">
          <a:spLocks noChangeArrowheads="1"/>
        </xdr:cNvSpPr>
      </xdr:nvSpPr>
      <xdr:spPr bwMode="auto">
        <a:xfrm>
          <a:off x="6581775" y="127444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tabSelected="1" zoomScaleNormal="100" workbookViewId="0">
      <selection activeCell="N61" sqref="N61"/>
    </sheetView>
  </sheetViews>
  <sheetFormatPr defaultColWidth="11.42578125" defaultRowHeight="12.75" x14ac:dyDescent="0.2"/>
  <cols>
    <col min="1" max="1" width="5.7109375" customWidth="1"/>
    <col min="2" max="2" width="15.7109375" customWidth="1"/>
    <col min="3" max="3" width="6.28515625" customWidth="1"/>
    <col min="4" max="4" width="3.28515625" customWidth="1"/>
    <col min="5" max="5" width="1.7109375" customWidth="1"/>
    <col min="6" max="6" width="6.28515625" customWidth="1"/>
    <col min="7" max="7" width="3.28515625" customWidth="1"/>
    <col min="8" max="8" width="1.7109375" customWidth="1"/>
    <col min="9" max="9" width="6.28515625" customWidth="1"/>
    <col min="10" max="10" width="3.28515625" customWidth="1"/>
    <col min="11" max="11" width="1.7109375" customWidth="1"/>
    <col min="12" max="12" width="6.28515625" customWidth="1"/>
    <col min="13" max="13" width="3.28515625" customWidth="1"/>
    <col min="14" max="14" width="1.7109375" customWidth="1"/>
    <col min="15" max="15" width="6.28515625" customWidth="1"/>
    <col min="16" max="16" width="3.28515625" customWidth="1"/>
    <col min="17" max="17" width="1.7109375" customWidth="1"/>
    <col min="18" max="19" width="6.7109375" customWidth="1"/>
    <col min="20" max="20" width="1.7109375" customWidth="1"/>
    <col min="21" max="21" width="4.7109375" style="87" customWidth="1"/>
    <col min="22" max="22" width="46.7109375" customWidth="1"/>
    <col min="23" max="23" width="35.28515625" customWidth="1"/>
    <col min="24" max="24" width="2.7109375" customWidth="1"/>
    <col min="25" max="26" width="4.5703125" customWidth="1"/>
    <col min="27" max="29" width="4.85546875" customWidth="1"/>
  </cols>
  <sheetData>
    <row r="1" spans="1:41" ht="12" customHeight="1" x14ac:dyDescent="0.2"/>
    <row r="2" spans="1:41" ht="24" customHeight="1" x14ac:dyDescent="0.35">
      <c r="J2" s="299" t="s">
        <v>97</v>
      </c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</row>
    <row r="3" spans="1:41" ht="3.95" customHeight="1" x14ac:dyDescent="0.2"/>
    <row r="4" spans="1:41" ht="18" customHeight="1" x14ac:dyDescent="0.35">
      <c r="L4" s="48"/>
      <c r="M4" s="50"/>
      <c r="N4" s="50"/>
      <c r="O4" s="269"/>
      <c r="P4" s="5"/>
      <c r="Q4" s="5"/>
      <c r="R4" s="4"/>
      <c r="S4" s="4"/>
      <c r="T4" s="2"/>
      <c r="U4" s="186">
        <v>72</v>
      </c>
      <c r="V4" s="108" t="s">
        <v>88</v>
      </c>
    </row>
    <row r="5" spans="1:41" s="6" customFormat="1" ht="18" customHeight="1" x14ac:dyDescent="0.3">
      <c r="A5"/>
      <c r="B5" s="297" t="s">
        <v>98</v>
      </c>
      <c r="C5"/>
      <c r="D5"/>
      <c r="E5"/>
      <c r="F5"/>
      <c r="G5"/>
      <c r="H5"/>
      <c r="I5"/>
      <c r="J5"/>
      <c r="K5"/>
      <c r="L5" s="48"/>
      <c r="M5" s="50"/>
      <c r="N5" s="50"/>
      <c r="O5" s="48"/>
      <c r="P5" s="5"/>
      <c r="Q5" s="5"/>
      <c r="R5" s="4"/>
      <c r="S5" s="4"/>
      <c r="T5" s="2"/>
      <c r="U5" s="188" t="s">
        <v>90</v>
      </c>
      <c r="V5" s="89" t="s">
        <v>85</v>
      </c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1" ht="18" customHeight="1" thickBot="1" x14ac:dyDescent="0.35">
      <c r="A6" s="3"/>
      <c r="B6" s="20"/>
      <c r="C6" s="48"/>
      <c r="D6" s="49"/>
      <c r="E6" s="50"/>
      <c r="F6" s="48"/>
      <c r="G6" s="50"/>
      <c r="H6" s="50"/>
      <c r="I6" s="48"/>
      <c r="J6" s="50"/>
      <c r="K6" s="50"/>
      <c r="L6" s="48"/>
      <c r="M6" s="50"/>
      <c r="N6" s="50"/>
      <c r="O6" s="48"/>
      <c r="P6" s="5"/>
      <c r="Q6" s="5"/>
      <c r="R6" s="4"/>
      <c r="S6" s="4"/>
      <c r="T6" s="2"/>
      <c r="U6" s="188" t="s">
        <v>91</v>
      </c>
      <c r="V6" s="187" t="s">
        <v>89</v>
      </c>
    </row>
    <row r="7" spans="1:41" ht="20.25" customHeight="1" thickTop="1" thickBot="1" x14ac:dyDescent="0.25">
      <c r="A7" s="25" t="s">
        <v>0</v>
      </c>
      <c r="B7" s="26" t="s">
        <v>1</v>
      </c>
      <c r="C7" s="10" t="s">
        <v>2</v>
      </c>
      <c r="D7" s="21"/>
      <c r="E7" s="22"/>
      <c r="F7" s="10" t="s">
        <v>18</v>
      </c>
      <c r="G7" s="21"/>
      <c r="H7" s="22"/>
      <c r="I7" s="10" t="s">
        <v>3</v>
      </c>
      <c r="J7" s="21"/>
      <c r="K7" s="22"/>
      <c r="L7" s="10" t="s">
        <v>4</v>
      </c>
      <c r="M7" s="21"/>
      <c r="N7" s="22"/>
      <c r="O7" s="10" t="s">
        <v>5</v>
      </c>
      <c r="P7" s="21"/>
      <c r="Q7" s="22"/>
      <c r="R7" s="23" t="s">
        <v>6</v>
      </c>
      <c r="S7" s="24" t="s">
        <v>7</v>
      </c>
      <c r="T7" s="8"/>
      <c r="V7" s="190" t="s">
        <v>25</v>
      </c>
      <c r="W7" s="191"/>
      <c r="X7" s="52"/>
    </row>
    <row r="8" spans="1:41" ht="18" customHeight="1" thickTop="1" thickBot="1" x14ac:dyDescent="0.35">
      <c r="A8" s="298"/>
      <c r="B8" s="79"/>
      <c r="C8" s="67"/>
      <c r="D8" s="270"/>
      <c r="E8" s="271"/>
      <c r="F8" s="67"/>
      <c r="G8" s="66"/>
      <c r="H8" s="98"/>
      <c r="I8" s="272"/>
      <c r="J8" s="273"/>
      <c r="K8" s="273"/>
      <c r="L8" s="274"/>
      <c r="M8" s="270"/>
      <c r="N8" s="271"/>
      <c r="O8" s="274"/>
      <c r="P8" s="270"/>
      <c r="Q8" s="271"/>
      <c r="R8" s="275"/>
      <c r="S8" s="276"/>
      <c r="T8" s="8"/>
      <c r="U8" s="91"/>
      <c r="V8" s="200" t="s">
        <v>26</v>
      </c>
      <c r="W8" s="203"/>
      <c r="X8" s="52"/>
      <c r="Y8" s="57"/>
      <c r="Z8" s="57"/>
      <c r="AA8" s="57"/>
      <c r="AB8" s="57"/>
      <c r="AC8" s="57"/>
    </row>
    <row r="9" spans="1:41" ht="18" customHeight="1" thickTop="1" thickBot="1" x14ac:dyDescent="0.35">
      <c r="A9" s="298"/>
      <c r="B9" s="78"/>
      <c r="C9" s="38"/>
      <c r="D9" s="39"/>
      <c r="E9" s="40"/>
      <c r="F9" s="38"/>
      <c r="G9" s="39"/>
      <c r="H9" s="40"/>
      <c r="I9" s="38"/>
      <c r="J9" s="39"/>
      <c r="K9" s="40"/>
      <c r="L9" s="38"/>
      <c r="M9" s="39"/>
      <c r="N9" s="80"/>
      <c r="O9" s="109"/>
      <c r="P9" s="110"/>
      <c r="Q9" s="111"/>
      <c r="R9" s="157">
        <v>1</v>
      </c>
      <c r="S9" s="142">
        <f t="shared" ref="S9:S16" si="0">R9+1</f>
        <v>2</v>
      </c>
      <c r="T9" s="9"/>
      <c r="U9" s="92"/>
      <c r="V9" s="201" t="s">
        <v>27</v>
      </c>
      <c r="W9" s="203" t="s">
        <v>31</v>
      </c>
      <c r="X9" s="52"/>
      <c r="Y9" s="57"/>
      <c r="Z9" s="57"/>
      <c r="AA9" s="57"/>
      <c r="AB9" s="57"/>
      <c r="AC9" s="57"/>
    </row>
    <row r="10" spans="1:41" ht="18" customHeight="1" thickTop="1" x14ac:dyDescent="0.3">
      <c r="A10" s="298"/>
      <c r="B10" s="76" t="s">
        <v>19</v>
      </c>
      <c r="C10" s="223">
        <f t="shared" ref="C10:C22" si="1">S9+1</f>
        <v>3</v>
      </c>
      <c r="D10" s="224"/>
      <c r="E10" s="225"/>
      <c r="F10" s="226">
        <f t="shared" ref="F10:F40" si="2">C10+1</f>
        <v>4</v>
      </c>
      <c r="G10" s="224"/>
      <c r="H10" s="225"/>
      <c r="I10" s="226">
        <f>F10+1</f>
        <v>5</v>
      </c>
      <c r="J10" s="224"/>
      <c r="K10" s="225"/>
      <c r="L10" s="226">
        <f t="shared" ref="L10:L26" si="3">I10+1</f>
        <v>6</v>
      </c>
      <c r="M10" s="224"/>
      <c r="N10" s="225"/>
      <c r="O10" s="119">
        <f t="shared" ref="O10:O48" si="4">L10+1</f>
        <v>7</v>
      </c>
      <c r="P10" s="227"/>
      <c r="Q10" s="228"/>
      <c r="R10" s="158">
        <f t="shared" ref="R10:R17" si="5">O10+1</f>
        <v>8</v>
      </c>
      <c r="S10" s="135">
        <f t="shared" si="0"/>
        <v>9</v>
      </c>
      <c r="T10" s="8"/>
      <c r="U10" s="88"/>
      <c r="V10" s="201" t="s">
        <v>28</v>
      </c>
      <c r="W10" s="203" t="s">
        <v>32</v>
      </c>
      <c r="X10" s="52"/>
      <c r="Y10" s="61"/>
      <c r="Z10" s="63"/>
      <c r="AA10" s="61"/>
      <c r="AC10" s="57"/>
    </row>
    <row r="11" spans="1:41" ht="18" customHeight="1" x14ac:dyDescent="0.3">
      <c r="A11" s="298"/>
      <c r="B11" s="46" t="s">
        <v>9</v>
      </c>
      <c r="C11" s="114">
        <f t="shared" si="1"/>
        <v>10</v>
      </c>
      <c r="D11" s="143"/>
      <c r="E11" s="150"/>
      <c r="F11" s="163">
        <f t="shared" si="2"/>
        <v>11</v>
      </c>
      <c r="G11" s="164"/>
      <c r="H11" s="165"/>
      <c r="I11" s="119">
        <f>F11+1</f>
        <v>12</v>
      </c>
      <c r="J11" s="143"/>
      <c r="K11" s="150"/>
      <c r="L11" s="119">
        <f t="shared" si="3"/>
        <v>13</v>
      </c>
      <c r="M11" s="143"/>
      <c r="N11" s="150"/>
      <c r="O11" s="119">
        <f t="shared" si="4"/>
        <v>14</v>
      </c>
      <c r="P11" s="143"/>
      <c r="Q11" s="150"/>
      <c r="R11" s="134">
        <f t="shared" si="5"/>
        <v>15</v>
      </c>
      <c r="S11" s="159">
        <f t="shared" si="0"/>
        <v>16</v>
      </c>
      <c r="T11" s="8"/>
      <c r="U11" s="93"/>
      <c r="V11" s="202" t="s">
        <v>74</v>
      </c>
      <c r="W11" s="284" t="s">
        <v>33</v>
      </c>
      <c r="X11" s="52"/>
      <c r="Y11" s="61"/>
      <c r="Z11" s="61"/>
      <c r="AA11" s="61"/>
      <c r="AB11" s="61"/>
      <c r="AC11" s="57"/>
    </row>
    <row r="12" spans="1:41" ht="18" customHeight="1" x14ac:dyDescent="0.3">
      <c r="A12" s="298"/>
      <c r="B12" s="46" t="s">
        <v>9</v>
      </c>
      <c r="C12" s="59">
        <f t="shared" si="1"/>
        <v>17</v>
      </c>
      <c r="D12" s="31"/>
      <c r="E12" s="32"/>
      <c r="F12" s="30">
        <f t="shared" si="2"/>
        <v>18</v>
      </c>
      <c r="G12" s="31"/>
      <c r="H12" s="32"/>
      <c r="I12" s="30">
        <f>F12+1</f>
        <v>19</v>
      </c>
      <c r="J12" s="31"/>
      <c r="K12" s="32"/>
      <c r="L12" s="30">
        <f t="shared" si="3"/>
        <v>20</v>
      </c>
      <c r="M12" s="31"/>
      <c r="N12" s="32"/>
      <c r="O12" s="30">
        <f t="shared" si="4"/>
        <v>21</v>
      </c>
      <c r="P12" s="31"/>
      <c r="Q12" s="32"/>
      <c r="R12" s="140">
        <f t="shared" si="5"/>
        <v>22</v>
      </c>
      <c r="S12" s="137">
        <f t="shared" si="0"/>
        <v>23</v>
      </c>
      <c r="T12" s="8"/>
      <c r="U12" s="93">
        <v>5</v>
      </c>
      <c r="V12" s="200" t="s">
        <v>40</v>
      </c>
      <c r="W12" s="203"/>
      <c r="X12" s="54"/>
      <c r="Y12" s="57"/>
      <c r="Z12" s="57"/>
      <c r="AA12" s="57"/>
      <c r="AB12" s="57"/>
      <c r="AC12" s="57"/>
    </row>
    <row r="13" spans="1:41" ht="18" customHeight="1" x14ac:dyDescent="0.3">
      <c r="A13" s="298"/>
      <c r="B13" s="77" t="s">
        <v>9</v>
      </c>
      <c r="C13" s="59">
        <f t="shared" si="1"/>
        <v>24</v>
      </c>
      <c r="D13" s="28"/>
      <c r="E13" s="29"/>
      <c r="F13" s="30">
        <f t="shared" si="2"/>
        <v>25</v>
      </c>
      <c r="G13" s="31"/>
      <c r="H13" s="32"/>
      <c r="I13" s="30">
        <f>F13+1</f>
        <v>26</v>
      </c>
      <c r="J13" s="31"/>
      <c r="K13" s="32"/>
      <c r="L13" s="30">
        <f>I13+1</f>
        <v>27</v>
      </c>
      <c r="M13" s="31"/>
      <c r="N13" s="32"/>
      <c r="O13" s="30">
        <f t="shared" si="4"/>
        <v>28</v>
      </c>
      <c r="P13" s="31"/>
      <c r="Q13" s="32"/>
      <c r="R13" s="140">
        <f t="shared" si="5"/>
        <v>29</v>
      </c>
      <c r="S13" s="137">
        <f t="shared" si="0"/>
        <v>30</v>
      </c>
      <c r="T13" s="8"/>
      <c r="U13" s="93">
        <f>U12+5</f>
        <v>10</v>
      </c>
      <c r="V13" s="277" t="s">
        <v>29</v>
      </c>
      <c r="W13" s="203" t="s">
        <v>75</v>
      </c>
      <c r="X13" s="52"/>
      <c r="Y13" s="55"/>
      <c r="Z13" s="55"/>
      <c r="AA13" s="55"/>
      <c r="AB13" s="55"/>
      <c r="AC13" s="57"/>
    </row>
    <row r="14" spans="1:41" ht="18" customHeight="1" x14ac:dyDescent="0.3">
      <c r="A14" s="298"/>
      <c r="B14" s="75" t="s">
        <v>10</v>
      </c>
      <c r="C14" s="51">
        <v>1</v>
      </c>
      <c r="D14" s="28"/>
      <c r="E14" s="29"/>
      <c r="F14" s="30">
        <f t="shared" si="2"/>
        <v>2</v>
      </c>
      <c r="G14" s="31"/>
      <c r="H14" s="32"/>
      <c r="I14" s="30">
        <f t="shared" ref="I14:I40" si="6">F14+1</f>
        <v>3</v>
      </c>
      <c r="J14" s="31"/>
      <c r="K14" s="32"/>
      <c r="L14" s="30">
        <f t="shared" si="3"/>
        <v>4</v>
      </c>
      <c r="M14" s="31"/>
      <c r="N14" s="32"/>
      <c r="O14" s="30">
        <f t="shared" si="4"/>
        <v>5</v>
      </c>
      <c r="P14" s="31"/>
      <c r="Q14" s="32"/>
      <c r="R14" s="140">
        <f t="shared" si="5"/>
        <v>6</v>
      </c>
      <c r="S14" s="137">
        <f t="shared" si="0"/>
        <v>7</v>
      </c>
      <c r="T14" s="8"/>
      <c r="U14" s="93">
        <f>U13+5</f>
        <v>15</v>
      </c>
      <c r="V14" s="277" t="s">
        <v>30</v>
      </c>
      <c r="W14" s="203" t="s">
        <v>76</v>
      </c>
      <c r="X14" s="52"/>
      <c r="Y14" s="55"/>
      <c r="Z14" s="55"/>
      <c r="AA14" s="55"/>
      <c r="AB14" s="55"/>
      <c r="AC14" s="57"/>
    </row>
    <row r="15" spans="1:41" ht="18" customHeight="1" x14ac:dyDescent="0.3">
      <c r="A15" s="298"/>
      <c r="B15" s="46" t="s">
        <v>9</v>
      </c>
      <c r="C15" s="51">
        <f t="shared" si="1"/>
        <v>8</v>
      </c>
      <c r="D15" s="28"/>
      <c r="E15" s="29"/>
      <c r="F15" s="30">
        <f t="shared" si="2"/>
        <v>9</v>
      </c>
      <c r="G15" s="31"/>
      <c r="H15" s="32"/>
      <c r="I15" s="30">
        <f t="shared" si="6"/>
        <v>10</v>
      </c>
      <c r="J15" s="31"/>
      <c r="K15" s="32"/>
      <c r="L15" s="67">
        <f t="shared" si="3"/>
        <v>11</v>
      </c>
      <c r="M15" s="66"/>
      <c r="N15" s="98"/>
      <c r="O15" s="166">
        <f t="shared" si="4"/>
        <v>12</v>
      </c>
      <c r="P15" s="164"/>
      <c r="Q15" s="165"/>
      <c r="R15" s="140">
        <f t="shared" si="5"/>
        <v>13</v>
      </c>
      <c r="S15" s="137">
        <f t="shared" si="0"/>
        <v>14</v>
      </c>
      <c r="T15" s="8"/>
      <c r="U15" s="93">
        <f>U14+4</f>
        <v>19</v>
      </c>
      <c r="V15" s="278" t="s">
        <v>41</v>
      </c>
      <c r="W15" s="203"/>
      <c r="X15" s="52"/>
      <c r="Y15" s="55"/>
      <c r="Z15" s="55"/>
      <c r="AA15" s="55"/>
      <c r="AB15" s="55"/>
      <c r="AC15" s="57"/>
    </row>
    <row r="16" spans="1:41" ht="18" customHeight="1" x14ac:dyDescent="0.3">
      <c r="A16" s="298"/>
      <c r="B16" s="46" t="s">
        <v>9</v>
      </c>
      <c r="C16" s="51">
        <f t="shared" si="1"/>
        <v>15</v>
      </c>
      <c r="D16" s="35"/>
      <c r="E16" s="36"/>
      <c r="F16" s="30">
        <f t="shared" si="2"/>
        <v>16</v>
      </c>
      <c r="G16" s="31"/>
      <c r="H16" s="32"/>
      <c r="I16" s="34">
        <f t="shared" si="6"/>
        <v>17</v>
      </c>
      <c r="J16" s="31"/>
      <c r="K16" s="32"/>
      <c r="L16" s="34">
        <f t="shared" si="3"/>
        <v>18</v>
      </c>
      <c r="M16" s="31"/>
      <c r="N16" s="32"/>
      <c r="O16" s="34">
        <f t="shared" si="4"/>
        <v>19</v>
      </c>
      <c r="P16" s="31"/>
      <c r="Q16" s="32"/>
      <c r="R16" s="134">
        <f t="shared" si="5"/>
        <v>20</v>
      </c>
      <c r="S16" s="139">
        <f t="shared" si="0"/>
        <v>21</v>
      </c>
      <c r="T16" s="8"/>
      <c r="U16" s="93">
        <f>U15+5</f>
        <v>24</v>
      </c>
      <c r="V16" s="277" t="s">
        <v>35</v>
      </c>
      <c r="W16" s="203" t="s">
        <v>77</v>
      </c>
      <c r="X16" s="52"/>
      <c r="Y16" s="55"/>
      <c r="Z16" s="55"/>
      <c r="AA16" s="55"/>
      <c r="AB16" s="55"/>
      <c r="AC16" s="57"/>
    </row>
    <row r="17" spans="1:28" ht="18" customHeight="1" x14ac:dyDescent="0.3">
      <c r="A17" s="298"/>
      <c r="B17" s="46" t="s">
        <v>9</v>
      </c>
      <c r="C17" s="60">
        <f t="shared" si="1"/>
        <v>22</v>
      </c>
      <c r="D17" s="28"/>
      <c r="E17" s="29"/>
      <c r="F17" s="30">
        <f t="shared" si="2"/>
        <v>23</v>
      </c>
      <c r="G17" s="28"/>
      <c r="H17" s="29"/>
      <c r="I17" s="30">
        <f t="shared" si="6"/>
        <v>24</v>
      </c>
      <c r="J17" s="31"/>
      <c r="K17" s="32"/>
      <c r="L17" s="34">
        <f t="shared" si="3"/>
        <v>25</v>
      </c>
      <c r="M17" s="31"/>
      <c r="N17" s="32"/>
      <c r="O17" s="34">
        <f t="shared" si="4"/>
        <v>26</v>
      </c>
      <c r="P17" s="31"/>
      <c r="Q17" s="32"/>
      <c r="R17" s="138">
        <f t="shared" si="5"/>
        <v>27</v>
      </c>
      <c r="S17" s="139">
        <f>R17+1</f>
        <v>28</v>
      </c>
      <c r="T17" s="8"/>
      <c r="U17" s="93">
        <f>U16+5</f>
        <v>29</v>
      </c>
      <c r="V17" s="277" t="s">
        <v>35</v>
      </c>
      <c r="W17" s="203" t="s">
        <v>34</v>
      </c>
    </row>
    <row r="18" spans="1:28" ht="18" customHeight="1" x14ac:dyDescent="0.3">
      <c r="A18" s="298"/>
      <c r="B18" s="46" t="s">
        <v>9</v>
      </c>
      <c r="C18" s="60">
        <f t="shared" si="1"/>
        <v>29</v>
      </c>
      <c r="D18" s="35"/>
      <c r="E18" s="29"/>
      <c r="F18" s="30">
        <f t="shared" si="2"/>
        <v>30</v>
      </c>
      <c r="G18" s="28"/>
      <c r="H18" s="29"/>
      <c r="I18" s="67">
        <f t="shared" ref="I18" si="7">F18+1</f>
        <v>31</v>
      </c>
      <c r="J18" s="66"/>
      <c r="K18" s="98"/>
      <c r="L18" s="163">
        <v>1</v>
      </c>
      <c r="M18" s="164"/>
      <c r="N18" s="165"/>
      <c r="O18" s="119">
        <f t="shared" si="4"/>
        <v>2</v>
      </c>
      <c r="P18" s="143"/>
      <c r="Q18" s="150"/>
      <c r="R18" s="138">
        <f t="shared" ref="R18:R56" si="8">O18+1</f>
        <v>3</v>
      </c>
      <c r="S18" s="137">
        <f t="shared" ref="S18:S29" si="9">R18+1</f>
        <v>4</v>
      </c>
      <c r="T18" s="8"/>
      <c r="U18" s="93">
        <f>U17+3</f>
        <v>32</v>
      </c>
      <c r="V18" s="277" t="s">
        <v>36</v>
      </c>
      <c r="W18" s="203" t="s">
        <v>37</v>
      </c>
      <c r="X18" s="52"/>
      <c r="Y18" s="55"/>
      <c r="Z18" s="55"/>
      <c r="AA18" s="55"/>
      <c r="AB18" s="56"/>
    </row>
    <row r="19" spans="1:28" ht="18" customHeight="1" x14ac:dyDescent="0.3">
      <c r="A19" s="298"/>
      <c r="B19" s="75" t="s">
        <v>11</v>
      </c>
      <c r="C19" s="99">
        <f t="shared" si="1"/>
        <v>5</v>
      </c>
      <c r="D19" s="66"/>
      <c r="E19" s="98"/>
      <c r="F19" s="67">
        <f t="shared" si="2"/>
        <v>6</v>
      </c>
      <c r="G19" s="66"/>
      <c r="H19" s="98"/>
      <c r="I19" s="67">
        <f t="shared" si="6"/>
        <v>7</v>
      </c>
      <c r="J19" s="66"/>
      <c r="K19" s="98"/>
      <c r="L19" s="67">
        <f t="shared" si="3"/>
        <v>8</v>
      </c>
      <c r="M19" s="66"/>
      <c r="N19" s="98"/>
      <c r="O19" s="27">
        <f t="shared" si="4"/>
        <v>9</v>
      </c>
      <c r="P19" s="28"/>
      <c r="Q19" s="29"/>
      <c r="R19" s="140">
        <f>O19+1</f>
        <v>10</v>
      </c>
      <c r="S19" s="137">
        <f t="shared" si="9"/>
        <v>11</v>
      </c>
      <c r="T19" s="8"/>
      <c r="U19" s="93">
        <f>U18+5</f>
        <v>37</v>
      </c>
      <c r="V19" s="277" t="s">
        <v>38</v>
      </c>
      <c r="W19" s="203" t="s">
        <v>39</v>
      </c>
      <c r="X19" s="52"/>
      <c r="Y19" s="55"/>
      <c r="Z19" s="55"/>
      <c r="AA19" s="55"/>
      <c r="AB19" s="55"/>
    </row>
    <row r="20" spans="1:28" ht="18" customHeight="1" x14ac:dyDescent="0.3">
      <c r="A20" s="298"/>
      <c r="B20" s="46" t="s">
        <v>9</v>
      </c>
      <c r="C20" s="51">
        <f t="shared" si="1"/>
        <v>12</v>
      </c>
      <c r="D20" s="28"/>
      <c r="E20" s="29"/>
      <c r="F20" s="27">
        <f t="shared" si="2"/>
        <v>13</v>
      </c>
      <c r="G20" s="28"/>
      <c r="H20" s="29"/>
      <c r="I20" s="27">
        <f t="shared" si="6"/>
        <v>14</v>
      </c>
      <c r="J20" s="31"/>
      <c r="K20" s="32"/>
      <c r="L20" s="27">
        <f t="shared" si="3"/>
        <v>15</v>
      </c>
      <c r="M20" s="28"/>
      <c r="N20" s="29"/>
      <c r="O20" s="27">
        <f t="shared" si="4"/>
        <v>16</v>
      </c>
      <c r="P20" s="28"/>
      <c r="Q20" s="29"/>
      <c r="R20" s="140">
        <f t="shared" si="8"/>
        <v>17</v>
      </c>
      <c r="S20" s="137">
        <f t="shared" si="9"/>
        <v>18</v>
      </c>
      <c r="T20" s="8"/>
      <c r="U20" s="93">
        <f>U19+5</f>
        <v>42</v>
      </c>
      <c r="V20" s="277" t="s">
        <v>38</v>
      </c>
      <c r="W20" s="279" t="s">
        <v>87</v>
      </c>
    </row>
    <row r="21" spans="1:28" ht="18" customHeight="1" x14ac:dyDescent="0.3">
      <c r="A21" s="298"/>
      <c r="B21" s="46" t="s">
        <v>9</v>
      </c>
      <c r="C21" s="51">
        <f t="shared" si="1"/>
        <v>19</v>
      </c>
      <c r="D21" s="28"/>
      <c r="E21" s="29"/>
      <c r="F21" s="27">
        <f t="shared" si="2"/>
        <v>20</v>
      </c>
      <c r="G21" s="28"/>
      <c r="H21" s="29"/>
      <c r="I21" s="27">
        <f t="shared" si="6"/>
        <v>21</v>
      </c>
      <c r="J21" s="31"/>
      <c r="K21" s="32"/>
      <c r="L21" s="27">
        <f t="shared" si="3"/>
        <v>22</v>
      </c>
      <c r="M21" s="31"/>
      <c r="N21" s="32"/>
      <c r="O21" s="27">
        <f t="shared" si="4"/>
        <v>23</v>
      </c>
      <c r="P21" s="28"/>
      <c r="Q21" s="29"/>
      <c r="R21" s="140">
        <f t="shared" si="8"/>
        <v>24</v>
      </c>
      <c r="S21" s="137">
        <f t="shared" si="9"/>
        <v>25</v>
      </c>
      <c r="T21" s="8"/>
      <c r="U21" s="93">
        <f>U20+5</f>
        <v>47</v>
      </c>
      <c r="V21" s="278" t="s">
        <v>42</v>
      </c>
      <c r="W21" s="203"/>
    </row>
    <row r="22" spans="1:28" ht="18" customHeight="1" x14ac:dyDescent="0.3">
      <c r="A22" s="298"/>
      <c r="B22" s="46" t="s">
        <v>9</v>
      </c>
      <c r="C22" s="51">
        <f t="shared" si="1"/>
        <v>26</v>
      </c>
      <c r="D22" s="35"/>
      <c r="E22" s="36"/>
      <c r="F22" s="74">
        <f>C22+1</f>
        <v>27</v>
      </c>
      <c r="G22" s="31"/>
      <c r="H22" s="32"/>
      <c r="I22" s="30">
        <f t="shared" si="6"/>
        <v>28</v>
      </c>
      <c r="J22" s="31"/>
      <c r="K22" s="32"/>
      <c r="L22" s="27">
        <f t="shared" si="3"/>
        <v>29</v>
      </c>
      <c r="M22" s="31"/>
      <c r="N22" s="32"/>
      <c r="O22" s="27">
        <f t="shared" ref="O22" si="10">L22+1</f>
        <v>30</v>
      </c>
      <c r="P22" s="28"/>
      <c r="Q22" s="29"/>
      <c r="R22" s="140">
        <v>1</v>
      </c>
      <c r="S22" s="137">
        <f t="shared" si="9"/>
        <v>2</v>
      </c>
      <c r="T22" s="71"/>
      <c r="U22" s="93">
        <f>U21+5</f>
        <v>52</v>
      </c>
      <c r="V22" s="277" t="s">
        <v>43</v>
      </c>
      <c r="W22" s="203" t="s">
        <v>78</v>
      </c>
      <c r="X22" s="52"/>
    </row>
    <row r="23" spans="1:28" ht="18" customHeight="1" x14ac:dyDescent="0.3">
      <c r="A23" s="298"/>
      <c r="B23" s="75" t="s">
        <v>12</v>
      </c>
      <c r="C23" s="51">
        <f t="shared" ref="C23:C30" si="11">S22+1</f>
        <v>3</v>
      </c>
      <c r="D23" s="35"/>
      <c r="E23" s="36"/>
      <c r="F23" s="74">
        <f t="shared" si="2"/>
        <v>4</v>
      </c>
      <c r="G23" s="31"/>
      <c r="H23" s="32"/>
      <c r="I23" s="30">
        <f>F23+1</f>
        <v>5</v>
      </c>
      <c r="J23" s="31"/>
      <c r="K23" s="32"/>
      <c r="L23" s="163">
        <f>I23+1</f>
        <v>6</v>
      </c>
      <c r="M23" s="164"/>
      <c r="N23" s="165"/>
      <c r="O23" s="120">
        <f t="shared" si="4"/>
        <v>7</v>
      </c>
      <c r="P23" s="143"/>
      <c r="Q23" s="150"/>
      <c r="R23" s="167">
        <f t="shared" si="8"/>
        <v>8</v>
      </c>
      <c r="S23" s="137">
        <f t="shared" si="9"/>
        <v>9</v>
      </c>
      <c r="T23" s="8"/>
      <c r="U23" s="93">
        <f>U22+3</f>
        <v>55</v>
      </c>
      <c r="V23" s="277" t="s">
        <v>44</v>
      </c>
      <c r="W23" s="279" t="s">
        <v>78</v>
      </c>
    </row>
    <row r="24" spans="1:28" ht="18" customHeight="1" x14ac:dyDescent="0.3">
      <c r="A24" s="298"/>
      <c r="B24" s="46" t="s">
        <v>9</v>
      </c>
      <c r="C24" s="59">
        <f t="shared" si="11"/>
        <v>10</v>
      </c>
      <c r="D24" s="28"/>
      <c r="E24" s="29"/>
      <c r="F24" s="30">
        <f t="shared" si="2"/>
        <v>11</v>
      </c>
      <c r="G24" s="31"/>
      <c r="H24" s="32"/>
      <c r="I24" s="30">
        <f t="shared" si="6"/>
        <v>12</v>
      </c>
      <c r="J24" s="31"/>
      <c r="K24" s="32"/>
      <c r="L24" s="30">
        <f t="shared" si="3"/>
        <v>13</v>
      </c>
      <c r="M24" s="31"/>
      <c r="N24" s="72"/>
      <c r="O24" s="30">
        <f t="shared" si="4"/>
        <v>14</v>
      </c>
      <c r="P24" s="31"/>
      <c r="Q24" s="32"/>
      <c r="R24" s="140">
        <f t="shared" si="8"/>
        <v>15</v>
      </c>
      <c r="S24" s="137">
        <f t="shared" si="9"/>
        <v>16</v>
      </c>
      <c r="T24" s="8"/>
      <c r="U24" s="93">
        <f>U23+5</f>
        <v>60</v>
      </c>
      <c r="V24" s="277" t="s">
        <v>45</v>
      </c>
      <c r="W24" s="279" t="s">
        <v>70</v>
      </c>
      <c r="Y24" s="293" t="s">
        <v>21</v>
      </c>
      <c r="Z24" s="293">
        <f>SUM(Z26:Z30)</f>
        <v>72</v>
      </c>
    </row>
    <row r="25" spans="1:28" ht="18" customHeight="1" thickBot="1" x14ac:dyDescent="0.35">
      <c r="A25" s="298"/>
      <c r="B25" s="46" t="s">
        <v>9</v>
      </c>
      <c r="C25" s="59">
        <f>S24+1</f>
        <v>17</v>
      </c>
      <c r="D25" s="28"/>
      <c r="E25" s="184"/>
      <c r="F25" s="30">
        <f>C25+1</f>
        <v>18</v>
      </c>
      <c r="G25" s="31"/>
      <c r="H25" s="62"/>
      <c r="I25" s="30">
        <f t="shared" si="6"/>
        <v>19</v>
      </c>
      <c r="J25" s="31"/>
      <c r="K25" s="185"/>
      <c r="L25" s="30">
        <f t="shared" si="3"/>
        <v>20</v>
      </c>
      <c r="M25" s="31"/>
      <c r="N25" s="185"/>
      <c r="O25" s="30">
        <f t="shared" si="4"/>
        <v>21</v>
      </c>
      <c r="P25" s="31"/>
      <c r="Q25" s="32"/>
      <c r="R25" s="140">
        <f t="shared" si="8"/>
        <v>22</v>
      </c>
      <c r="S25" s="137">
        <f t="shared" si="9"/>
        <v>23</v>
      </c>
      <c r="T25" s="8"/>
      <c r="U25" s="93">
        <f>U24+5</f>
        <v>65</v>
      </c>
      <c r="V25" s="278" t="s">
        <v>79</v>
      </c>
      <c r="W25" s="207"/>
      <c r="Y25" s="293"/>
      <c r="Z25" s="293"/>
    </row>
    <row r="26" spans="1:28" ht="18" customHeight="1" thickTop="1" x14ac:dyDescent="0.25">
      <c r="A26" s="300">
        <v>2019</v>
      </c>
      <c r="B26" s="42" t="s">
        <v>9</v>
      </c>
      <c r="C26" s="154">
        <f t="shared" si="11"/>
        <v>24</v>
      </c>
      <c r="D26" s="155"/>
      <c r="E26" s="140"/>
      <c r="F26" s="176">
        <f t="shared" si="2"/>
        <v>25</v>
      </c>
      <c r="G26" s="177"/>
      <c r="H26" s="177"/>
      <c r="I26" s="176">
        <f t="shared" si="6"/>
        <v>26</v>
      </c>
      <c r="J26" s="177"/>
      <c r="K26" s="177"/>
      <c r="L26" s="156">
        <f t="shared" si="3"/>
        <v>27</v>
      </c>
      <c r="M26" s="155"/>
      <c r="N26" s="140"/>
      <c r="O26" s="156">
        <f>L26+1</f>
        <v>28</v>
      </c>
      <c r="P26" s="155"/>
      <c r="Q26" s="140"/>
      <c r="R26" s="140">
        <f t="shared" si="8"/>
        <v>29</v>
      </c>
      <c r="S26" s="137">
        <f t="shared" si="9"/>
        <v>30</v>
      </c>
      <c r="T26" s="8"/>
      <c r="U26" s="93">
        <f>U25</f>
        <v>65</v>
      </c>
      <c r="V26" s="277" t="s">
        <v>48</v>
      </c>
      <c r="W26" s="203" t="s">
        <v>46</v>
      </c>
      <c r="Y26" s="294" t="s">
        <v>2</v>
      </c>
      <c r="Z26" s="293">
        <v>15</v>
      </c>
    </row>
    <row r="27" spans="1:28" ht="18" customHeight="1" x14ac:dyDescent="0.3">
      <c r="A27" s="298"/>
      <c r="B27" s="42" t="s">
        <v>9</v>
      </c>
      <c r="C27" s="154">
        <f t="shared" ref="C27" si="12">S26+1</f>
        <v>31</v>
      </c>
      <c r="D27" s="155"/>
      <c r="E27" s="140"/>
      <c r="F27" s="176">
        <v>1</v>
      </c>
      <c r="G27" s="177"/>
      <c r="H27" s="178"/>
      <c r="I27" s="156">
        <f t="shared" si="6"/>
        <v>2</v>
      </c>
      <c r="J27" s="155"/>
      <c r="K27" s="140"/>
      <c r="L27" s="120">
        <f t="shared" ref="L27:L30" si="13">I27+1</f>
        <v>3</v>
      </c>
      <c r="M27" s="143"/>
      <c r="N27" s="150"/>
      <c r="O27" s="120">
        <f t="shared" si="4"/>
        <v>4</v>
      </c>
      <c r="P27" s="143"/>
      <c r="Q27" s="150"/>
      <c r="R27" s="140">
        <f t="shared" si="8"/>
        <v>5</v>
      </c>
      <c r="S27" s="173">
        <f t="shared" si="9"/>
        <v>6</v>
      </c>
      <c r="T27" s="8"/>
      <c r="U27" s="93">
        <f>U26</f>
        <v>65</v>
      </c>
      <c r="V27" s="277" t="s">
        <v>47</v>
      </c>
      <c r="W27" s="207" t="s">
        <v>71</v>
      </c>
      <c r="X27" s="52"/>
      <c r="Y27" s="293" t="s">
        <v>18</v>
      </c>
      <c r="Z27" s="295">
        <v>16</v>
      </c>
    </row>
    <row r="28" spans="1:28" ht="18" customHeight="1" x14ac:dyDescent="0.3">
      <c r="A28" s="298"/>
      <c r="B28" s="102" t="s">
        <v>13</v>
      </c>
      <c r="C28" s="114">
        <f t="shared" si="11"/>
        <v>7</v>
      </c>
      <c r="D28" s="143"/>
      <c r="E28" s="150"/>
      <c r="F28" s="67">
        <f t="shared" si="2"/>
        <v>8</v>
      </c>
      <c r="G28" s="66"/>
      <c r="H28" s="98"/>
      <c r="I28" s="67">
        <f t="shared" si="6"/>
        <v>9</v>
      </c>
      <c r="J28" s="66"/>
      <c r="K28" s="98"/>
      <c r="L28" s="67">
        <f t="shared" si="13"/>
        <v>10</v>
      </c>
      <c r="M28" s="66"/>
      <c r="N28" s="98"/>
      <c r="O28" s="67">
        <f t="shared" si="4"/>
        <v>11</v>
      </c>
      <c r="P28" s="66"/>
      <c r="Q28" s="98"/>
      <c r="R28" s="138">
        <f t="shared" si="8"/>
        <v>12</v>
      </c>
      <c r="S28" s="137">
        <f t="shared" si="9"/>
        <v>13</v>
      </c>
      <c r="T28" s="71"/>
      <c r="U28" s="93">
        <f>U25+4</f>
        <v>69</v>
      </c>
      <c r="V28" s="280" t="s">
        <v>82</v>
      </c>
      <c r="W28" s="281" t="s">
        <v>69</v>
      </c>
      <c r="X28" s="52"/>
      <c r="Y28" s="293" t="s">
        <v>3</v>
      </c>
      <c r="Z28" s="295">
        <v>16</v>
      </c>
    </row>
    <row r="29" spans="1:28" ht="18" customHeight="1" x14ac:dyDescent="0.3">
      <c r="A29" s="298"/>
      <c r="B29" s="42" t="s">
        <v>9</v>
      </c>
      <c r="C29" s="99">
        <f t="shared" si="11"/>
        <v>14</v>
      </c>
      <c r="D29" s="66"/>
      <c r="E29" s="98"/>
      <c r="F29" s="67">
        <f t="shared" si="2"/>
        <v>15</v>
      </c>
      <c r="G29" s="66"/>
      <c r="H29" s="98"/>
      <c r="I29" s="67">
        <f t="shared" si="6"/>
        <v>16</v>
      </c>
      <c r="J29" s="220"/>
      <c r="K29" s="221"/>
      <c r="L29" s="166">
        <f t="shared" si="13"/>
        <v>17</v>
      </c>
      <c r="M29" s="174"/>
      <c r="N29" s="175"/>
      <c r="O29" s="120">
        <f t="shared" si="4"/>
        <v>18</v>
      </c>
      <c r="P29" s="143"/>
      <c r="Q29" s="150"/>
      <c r="R29" s="141">
        <f t="shared" si="8"/>
        <v>19</v>
      </c>
      <c r="S29" s="124">
        <f t="shared" si="9"/>
        <v>20</v>
      </c>
      <c r="T29" s="8"/>
      <c r="U29" s="101">
        <f>U28+3</f>
        <v>72</v>
      </c>
      <c r="V29" s="280" t="s">
        <v>67</v>
      </c>
      <c r="W29" s="281" t="s">
        <v>68</v>
      </c>
      <c r="Y29" s="293" t="s">
        <v>4</v>
      </c>
      <c r="Z29" s="293">
        <v>13</v>
      </c>
    </row>
    <row r="30" spans="1:28" ht="18" customHeight="1" x14ac:dyDescent="0.3">
      <c r="A30" s="298"/>
      <c r="B30" s="42" t="s">
        <v>9</v>
      </c>
      <c r="C30" s="162">
        <f t="shared" si="11"/>
        <v>21</v>
      </c>
      <c r="D30" s="151"/>
      <c r="E30" s="152"/>
      <c r="F30" s="145">
        <f t="shared" si="2"/>
        <v>22</v>
      </c>
      <c r="G30" s="153"/>
      <c r="H30" s="153"/>
      <c r="I30" s="145">
        <f t="shared" si="6"/>
        <v>23</v>
      </c>
      <c r="J30" s="160"/>
      <c r="K30" s="161"/>
      <c r="L30" s="84">
        <f t="shared" si="13"/>
        <v>24</v>
      </c>
      <c r="M30" s="85"/>
      <c r="N30" s="86"/>
      <c r="O30" s="84">
        <f t="shared" si="4"/>
        <v>25</v>
      </c>
      <c r="P30" s="85"/>
      <c r="Q30" s="86"/>
      <c r="R30" s="141">
        <f t="shared" si="8"/>
        <v>26</v>
      </c>
      <c r="S30" s="124">
        <f>R30+1</f>
        <v>27</v>
      </c>
      <c r="T30" s="8">
        <v>8</v>
      </c>
      <c r="U30" s="91"/>
      <c r="V30" s="280" t="s">
        <v>83</v>
      </c>
      <c r="W30" s="281" t="s">
        <v>86</v>
      </c>
      <c r="Y30" s="293" t="s">
        <v>5</v>
      </c>
      <c r="Z30" s="293">
        <v>12</v>
      </c>
    </row>
    <row r="31" spans="1:28" ht="18" customHeight="1" thickBot="1" x14ac:dyDescent="0.35">
      <c r="A31" s="298"/>
      <c r="B31" s="42" t="s">
        <v>9</v>
      </c>
      <c r="C31" s="81">
        <f>S30+1</f>
        <v>28</v>
      </c>
      <c r="D31" s="82"/>
      <c r="E31" s="83"/>
      <c r="F31" s="145">
        <f t="shared" si="2"/>
        <v>29</v>
      </c>
      <c r="G31" s="153"/>
      <c r="H31" s="153"/>
      <c r="I31" s="147">
        <f t="shared" si="6"/>
        <v>30</v>
      </c>
      <c r="J31" s="153"/>
      <c r="K31" s="252"/>
      <c r="L31" s="232">
        <f>I31+1</f>
        <v>31</v>
      </c>
      <c r="M31" s="233"/>
      <c r="N31" s="234"/>
      <c r="O31" s="232">
        <v>1</v>
      </c>
      <c r="P31" s="233"/>
      <c r="Q31" s="234"/>
      <c r="R31" s="141">
        <f t="shared" si="8"/>
        <v>2</v>
      </c>
      <c r="S31" s="124">
        <f>R31+1</f>
        <v>3</v>
      </c>
      <c r="T31" s="8"/>
      <c r="U31" s="91"/>
      <c r="V31" s="282" t="s">
        <v>66</v>
      </c>
      <c r="W31" s="283" t="s">
        <v>65</v>
      </c>
      <c r="Y31" s="296"/>
      <c r="Z31" s="296"/>
    </row>
    <row r="32" spans="1:28" ht="8.1" customHeight="1" thickTop="1" thickBot="1" x14ac:dyDescent="0.35">
      <c r="A32" s="298"/>
      <c r="B32" s="251"/>
      <c r="C32" s="246"/>
      <c r="D32" s="244"/>
      <c r="E32" s="245"/>
      <c r="F32" s="246"/>
      <c r="G32" s="246"/>
      <c r="H32" s="246"/>
      <c r="I32" s="246"/>
      <c r="J32" s="246"/>
      <c r="K32" s="246"/>
      <c r="L32" s="246"/>
      <c r="M32" s="247"/>
      <c r="N32" s="248"/>
      <c r="O32" s="246"/>
      <c r="P32" s="247"/>
      <c r="Q32" s="248"/>
      <c r="R32" s="249"/>
      <c r="S32" s="250"/>
      <c r="T32" s="8"/>
      <c r="U32" s="91"/>
      <c r="V32" s="280"/>
      <c r="W32" s="281"/>
      <c r="Y32" s="296"/>
      <c r="Z32" s="296"/>
    </row>
    <row r="33" spans="1:26" ht="18" customHeight="1" thickTop="1" thickBot="1" x14ac:dyDescent="0.35">
      <c r="A33" s="298"/>
      <c r="B33" s="103" t="s">
        <v>20</v>
      </c>
      <c r="C33" s="236">
        <f>S31+1</f>
        <v>4</v>
      </c>
      <c r="D33" s="237"/>
      <c r="E33" s="238"/>
      <c r="F33" s="239">
        <f t="shared" si="2"/>
        <v>5</v>
      </c>
      <c r="G33" s="240"/>
      <c r="H33" s="240"/>
      <c r="I33" s="241">
        <f t="shared" si="6"/>
        <v>6</v>
      </c>
      <c r="J33" s="242"/>
      <c r="K33" s="243"/>
      <c r="L33" s="241">
        <f t="shared" ref="L33:L40" si="14">I33+1</f>
        <v>7</v>
      </c>
      <c r="M33" s="242"/>
      <c r="N33" s="243"/>
      <c r="O33" s="241">
        <f t="shared" si="4"/>
        <v>8</v>
      </c>
      <c r="P33" s="242"/>
      <c r="Q33" s="243"/>
      <c r="R33" s="158">
        <f t="shared" si="8"/>
        <v>9</v>
      </c>
      <c r="S33" s="135">
        <f>R33+1</f>
        <v>10</v>
      </c>
      <c r="T33" s="2"/>
      <c r="U33" s="89">
        <v>4</v>
      </c>
      <c r="V33" s="190" t="s">
        <v>50</v>
      </c>
      <c r="W33" s="191"/>
      <c r="Y33" s="293" t="s">
        <v>22</v>
      </c>
      <c r="Z33" s="293">
        <f>SUM(Z35:Z39)</f>
        <v>76</v>
      </c>
    </row>
    <row r="34" spans="1:26" ht="18" customHeight="1" thickTop="1" x14ac:dyDescent="0.3">
      <c r="A34" s="301"/>
      <c r="B34" s="42" t="s">
        <v>9</v>
      </c>
      <c r="C34" s="189">
        <f>S33+1</f>
        <v>11</v>
      </c>
      <c r="D34" s="68"/>
      <c r="E34" s="69"/>
      <c r="F34" s="37">
        <f t="shared" si="2"/>
        <v>12</v>
      </c>
      <c r="G34" s="33"/>
      <c r="H34" s="73"/>
      <c r="I34" s="37">
        <f t="shared" si="6"/>
        <v>13</v>
      </c>
      <c r="J34" s="33"/>
      <c r="K34" s="73"/>
      <c r="L34" s="37">
        <f t="shared" si="14"/>
        <v>14</v>
      </c>
      <c r="M34" s="33"/>
      <c r="N34" s="73"/>
      <c r="O34" s="37">
        <f t="shared" si="4"/>
        <v>15</v>
      </c>
      <c r="P34" s="33"/>
      <c r="Q34" s="36"/>
      <c r="R34" s="158">
        <f t="shared" si="8"/>
        <v>16</v>
      </c>
      <c r="S34" s="135">
        <f t="shared" ref="S34:S56" si="15">R34+1</f>
        <v>17</v>
      </c>
      <c r="T34" s="2"/>
      <c r="U34" s="90">
        <f>U33+5</f>
        <v>9</v>
      </c>
      <c r="V34" s="200" t="s">
        <v>55</v>
      </c>
      <c r="W34" s="203"/>
      <c r="Y34" s="293"/>
      <c r="Z34" s="293"/>
    </row>
    <row r="35" spans="1:26" ht="18" customHeight="1" x14ac:dyDescent="0.3">
      <c r="A35" s="301"/>
      <c r="B35" s="42" t="s">
        <v>9</v>
      </c>
      <c r="C35" s="51">
        <f t="shared" ref="C35:C53" si="16">S34+1</f>
        <v>18</v>
      </c>
      <c r="D35" s="28"/>
      <c r="E35" s="53"/>
      <c r="F35" s="30">
        <f t="shared" si="2"/>
        <v>19</v>
      </c>
      <c r="G35" s="31"/>
      <c r="H35" s="53"/>
      <c r="I35" s="30">
        <f t="shared" si="6"/>
        <v>20</v>
      </c>
      <c r="J35" s="31"/>
      <c r="K35" s="53"/>
      <c r="L35" s="30">
        <f t="shared" si="14"/>
        <v>21</v>
      </c>
      <c r="M35" s="31"/>
      <c r="N35" s="53"/>
      <c r="O35" s="30">
        <f t="shared" si="4"/>
        <v>22</v>
      </c>
      <c r="P35" s="31"/>
      <c r="Q35" s="53"/>
      <c r="R35" s="136">
        <f t="shared" si="8"/>
        <v>23</v>
      </c>
      <c r="S35" s="139">
        <f t="shared" si="15"/>
        <v>24</v>
      </c>
      <c r="T35" s="2"/>
      <c r="U35" s="90">
        <f t="shared" ref="U35:U40" si="17">U34+5</f>
        <v>14</v>
      </c>
      <c r="V35" s="204" t="s">
        <v>72</v>
      </c>
      <c r="W35" s="205" t="s">
        <v>73</v>
      </c>
      <c r="Y35" s="294" t="s">
        <v>2</v>
      </c>
      <c r="Z35" s="293">
        <v>14</v>
      </c>
    </row>
    <row r="36" spans="1:26" ht="18" customHeight="1" x14ac:dyDescent="0.3">
      <c r="A36" s="301"/>
      <c r="B36" s="43" t="s">
        <v>9</v>
      </c>
      <c r="C36" s="51">
        <f t="shared" si="16"/>
        <v>25</v>
      </c>
      <c r="D36" s="28"/>
      <c r="E36" s="53"/>
      <c r="F36" s="30">
        <f>C36+1</f>
        <v>26</v>
      </c>
      <c r="G36" s="31"/>
      <c r="H36" s="53"/>
      <c r="I36" s="30">
        <f>F36+1</f>
        <v>27</v>
      </c>
      <c r="J36" s="31"/>
      <c r="K36" s="53"/>
      <c r="L36" s="30">
        <v>28</v>
      </c>
      <c r="M36" s="31"/>
      <c r="N36" s="53"/>
      <c r="O36" s="30">
        <v>1</v>
      </c>
      <c r="P36" s="31"/>
      <c r="Q36" s="32"/>
      <c r="R36" s="138">
        <f t="shared" si="8"/>
        <v>2</v>
      </c>
      <c r="S36" s="139">
        <f t="shared" si="15"/>
        <v>3</v>
      </c>
      <c r="T36" s="2"/>
      <c r="U36" s="90">
        <f t="shared" si="17"/>
        <v>19</v>
      </c>
      <c r="V36" s="201" t="s">
        <v>28</v>
      </c>
      <c r="W36" s="203" t="s">
        <v>51</v>
      </c>
      <c r="Y36" s="293" t="s">
        <v>18</v>
      </c>
      <c r="Z36" s="295">
        <v>16</v>
      </c>
    </row>
    <row r="37" spans="1:26" ht="18" customHeight="1" x14ac:dyDescent="0.3">
      <c r="A37" s="301"/>
      <c r="B37" s="102" t="s">
        <v>14</v>
      </c>
      <c r="C37" s="51">
        <f t="shared" si="16"/>
        <v>4</v>
      </c>
      <c r="D37" s="28"/>
      <c r="E37" s="53"/>
      <c r="F37" s="30">
        <f t="shared" si="2"/>
        <v>5</v>
      </c>
      <c r="G37" s="31"/>
      <c r="H37" s="53"/>
      <c r="I37" s="30">
        <f t="shared" si="6"/>
        <v>6</v>
      </c>
      <c r="J37" s="31"/>
      <c r="K37" s="53"/>
      <c r="L37" s="30">
        <f t="shared" si="14"/>
        <v>7</v>
      </c>
      <c r="M37" s="31"/>
      <c r="N37" s="53"/>
      <c r="O37" s="30">
        <f t="shared" si="4"/>
        <v>8</v>
      </c>
      <c r="P37" s="31"/>
      <c r="Q37" s="53"/>
      <c r="R37" s="138">
        <f t="shared" si="8"/>
        <v>9</v>
      </c>
      <c r="S37" s="139">
        <f t="shared" si="15"/>
        <v>10</v>
      </c>
      <c r="T37" s="2"/>
      <c r="U37" s="90">
        <f t="shared" si="17"/>
        <v>24</v>
      </c>
      <c r="V37" s="202" t="s">
        <v>74</v>
      </c>
      <c r="W37" s="290" t="s">
        <v>52</v>
      </c>
      <c r="Y37" s="293" t="s">
        <v>3</v>
      </c>
      <c r="Z37" s="293">
        <v>15</v>
      </c>
    </row>
    <row r="38" spans="1:26" ht="18" customHeight="1" x14ac:dyDescent="0.3">
      <c r="A38" s="301"/>
      <c r="B38" s="42" t="s">
        <v>9</v>
      </c>
      <c r="C38" s="51">
        <f t="shared" si="16"/>
        <v>11</v>
      </c>
      <c r="D38" s="28"/>
      <c r="E38" s="53"/>
      <c r="F38" s="30">
        <f t="shared" si="2"/>
        <v>12</v>
      </c>
      <c r="G38" s="31"/>
      <c r="H38" s="53"/>
      <c r="I38" s="30">
        <f t="shared" si="6"/>
        <v>13</v>
      </c>
      <c r="J38" s="31"/>
      <c r="K38" s="53"/>
      <c r="L38" s="30">
        <f t="shared" si="14"/>
        <v>14</v>
      </c>
      <c r="M38" s="31"/>
      <c r="N38" s="32"/>
      <c r="O38" s="30">
        <f t="shared" si="4"/>
        <v>15</v>
      </c>
      <c r="P38" s="31"/>
      <c r="Q38" s="53"/>
      <c r="R38" s="138">
        <f t="shared" si="8"/>
        <v>16</v>
      </c>
      <c r="S38" s="139">
        <f t="shared" si="15"/>
        <v>17</v>
      </c>
      <c r="T38" s="2"/>
      <c r="U38" s="90">
        <f t="shared" si="17"/>
        <v>29</v>
      </c>
      <c r="V38" s="206" t="s">
        <v>56</v>
      </c>
      <c r="W38" s="203"/>
      <c r="Y38" s="293" t="s">
        <v>4</v>
      </c>
      <c r="Z38" s="293">
        <v>15</v>
      </c>
    </row>
    <row r="39" spans="1:26" ht="18" customHeight="1" x14ac:dyDescent="0.3">
      <c r="A39" s="301"/>
      <c r="B39" s="42" t="s">
        <v>9</v>
      </c>
      <c r="C39" s="51">
        <f t="shared" si="16"/>
        <v>18</v>
      </c>
      <c r="D39" s="28"/>
      <c r="E39" s="53"/>
      <c r="F39" s="30">
        <f t="shared" si="2"/>
        <v>19</v>
      </c>
      <c r="G39" s="31"/>
      <c r="H39" s="53"/>
      <c r="I39" s="30">
        <f t="shared" si="6"/>
        <v>20</v>
      </c>
      <c r="J39" s="31"/>
      <c r="K39" s="53"/>
      <c r="L39" s="30">
        <f t="shared" si="14"/>
        <v>21</v>
      </c>
      <c r="M39" s="31"/>
      <c r="N39" s="53"/>
      <c r="O39" s="30">
        <f t="shared" si="4"/>
        <v>22</v>
      </c>
      <c r="P39" s="31"/>
      <c r="Q39" s="53"/>
      <c r="R39" s="138">
        <f t="shared" si="8"/>
        <v>23</v>
      </c>
      <c r="S39" s="139">
        <f t="shared" si="15"/>
        <v>24</v>
      </c>
      <c r="T39" s="2"/>
      <c r="U39" s="90">
        <f t="shared" si="17"/>
        <v>34</v>
      </c>
      <c r="V39" s="204" t="s">
        <v>29</v>
      </c>
      <c r="W39" s="205" t="s">
        <v>49</v>
      </c>
      <c r="Y39" s="293" t="s">
        <v>5</v>
      </c>
      <c r="Z39" s="295">
        <v>16</v>
      </c>
    </row>
    <row r="40" spans="1:26" ht="18" customHeight="1" x14ac:dyDescent="0.3">
      <c r="A40" s="301"/>
      <c r="B40" s="43" t="s">
        <v>9</v>
      </c>
      <c r="C40" s="99">
        <f t="shared" si="16"/>
        <v>25</v>
      </c>
      <c r="D40" s="66"/>
      <c r="E40" s="70"/>
      <c r="F40" s="67">
        <f t="shared" si="2"/>
        <v>26</v>
      </c>
      <c r="G40" s="66"/>
      <c r="H40" s="70"/>
      <c r="I40" s="67">
        <f t="shared" si="6"/>
        <v>27</v>
      </c>
      <c r="J40" s="66"/>
      <c r="K40" s="70"/>
      <c r="L40" s="67">
        <f t="shared" si="14"/>
        <v>28</v>
      </c>
      <c r="M40" s="66"/>
      <c r="N40" s="98"/>
      <c r="O40" s="67">
        <f>L40+1</f>
        <v>29</v>
      </c>
      <c r="P40" s="66"/>
      <c r="Q40" s="70"/>
      <c r="R40" s="138">
        <f t="shared" si="8"/>
        <v>30</v>
      </c>
      <c r="S40" s="139">
        <v>31</v>
      </c>
      <c r="T40" s="2"/>
      <c r="U40" s="90">
        <f t="shared" si="17"/>
        <v>39</v>
      </c>
      <c r="V40" s="204" t="s">
        <v>53</v>
      </c>
      <c r="W40" s="203" t="s">
        <v>54</v>
      </c>
    </row>
    <row r="41" spans="1:26" ht="18" customHeight="1" x14ac:dyDescent="0.3">
      <c r="A41" s="301"/>
      <c r="B41" s="102" t="s">
        <v>15</v>
      </c>
      <c r="C41" s="99">
        <v>1</v>
      </c>
      <c r="D41" s="66"/>
      <c r="E41" s="70"/>
      <c r="F41" s="67">
        <f>C41+1</f>
        <v>2</v>
      </c>
      <c r="G41" s="66"/>
      <c r="H41" s="70"/>
      <c r="I41" s="67">
        <f>F41+1</f>
        <v>3</v>
      </c>
      <c r="J41" s="222"/>
      <c r="K41" s="70"/>
      <c r="L41" s="67">
        <f>I41+1</f>
        <v>4</v>
      </c>
      <c r="M41" s="66"/>
      <c r="N41" s="98"/>
      <c r="O41" s="67">
        <f t="shared" si="4"/>
        <v>5</v>
      </c>
      <c r="P41" s="66"/>
      <c r="Q41" s="70"/>
      <c r="R41" s="138">
        <f t="shared" si="8"/>
        <v>6</v>
      </c>
      <c r="S41" s="139">
        <f t="shared" si="15"/>
        <v>7</v>
      </c>
      <c r="T41" s="2"/>
      <c r="U41" s="90">
        <f>U40+5</f>
        <v>44</v>
      </c>
      <c r="V41" s="204" t="s">
        <v>30</v>
      </c>
      <c r="W41" s="203" t="s">
        <v>80</v>
      </c>
    </row>
    <row r="42" spans="1:26" ht="18" customHeight="1" x14ac:dyDescent="0.3">
      <c r="A42" s="301"/>
      <c r="B42" s="42" t="s">
        <v>9</v>
      </c>
      <c r="C42" s="99">
        <f t="shared" si="16"/>
        <v>8</v>
      </c>
      <c r="D42" s="66"/>
      <c r="E42" s="70"/>
      <c r="F42" s="67">
        <f t="shared" ref="F42:F56" si="18">C42+1</f>
        <v>9</v>
      </c>
      <c r="G42" s="66"/>
      <c r="H42" s="70"/>
      <c r="I42" s="67">
        <f t="shared" ref="I42:I48" si="19">F42+1</f>
        <v>10</v>
      </c>
      <c r="J42" s="66"/>
      <c r="K42" s="70"/>
      <c r="L42" s="67">
        <f t="shared" ref="L42:L48" si="20">I42+1</f>
        <v>11</v>
      </c>
      <c r="M42" s="66"/>
      <c r="N42" s="98"/>
      <c r="O42" s="67">
        <f t="shared" si="4"/>
        <v>12</v>
      </c>
      <c r="P42" s="66"/>
      <c r="Q42" s="70"/>
      <c r="R42" s="138">
        <f t="shared" si="8"/>
        <v>13</v>
      </c>
      <c r="S42" s="139">
        <f t="shared" si="15"/>
        <v>14</v>
      </c>
      <c r="T42" s="2"/>
      <c r="U42" s="90">
        <f>U41+5</f>
        <v>49</v>
      </c>
      <c r="V42" s="206" t="s">
        <v>57</v>
      </c>
      <c r="W42" s="192"/>
    </row>
    <row r="43" spans="1:26" ht="18" customHeight="1" x14ac:dyDescent="0.3">
      <c r="A43" s="301"/>
      <c r="B43" s="104" t="s">
        <v>9</v>
      </c>
      <c r="C43" s="114">
        <f t="shared" si="16"/>
        <v>15</v>
      </c>
      <c r="D43" s="143"/>
      <c r="E43" s="144"/>
      <c r="F43" s="120">
        <f t="shared" si="18"/>
        <v>16</v>
      </c>
      <c r="G43" s="143"/>
      <c r="H43" s="143"/>
      <c r="I43" s="120">
        <f t="shared" si="19"/>
        <v>17</v>
      </c>
      <c r="J43" s="143"/>
      <c r="K43" s="144"/>
      <c r="L43" s="120">
        <f t="shared" si="20"/>
        <v>18</v>
      </c>
      <c r="M43" s="143"/>
      <c r="N43" s="144"/>
      <c r="O43" s="166">
        <f t="shared" si="4"/>
        <v>19</v>
      </c>
      <c r="P43" s="168"/>
      <c r="Q43" s="172"/>
      <c r="R43" s="138">
        <f t="shared" si="8"/>
        <v>20</v>
      </c>
      <c r="S43" s="173">
        <f t="shared" si="15"/>
        <v>21</v>
      </c>
      <c r="T43" s="47"/>
      <c r="U43" s="90">
        <f>U42</f>
        <v>49</v>
      </c>
      <c r="V43" s="204" t="s">
        <v>23</v>
      </c>
      <c r="W43" s="203" t="s">
        <v>60</v>
      </c>
    </row>
    <row r="44" spans="1:26" ht="18" customHeight="1" x14ac:dyDescent="0.3">
      <c r="A44" s="301"/>
      <c r="B44" s="104" t="s">
        <v>9</v>
      </c>
      <c r="C44" s="169">
        <f t="shared" si="16"/>
        <v>22</v>
      </c>
      <c r="D44" s="170"/>
      <c r="E44" s="171"/>
      <c r="F44" s="253">
        <f t="shared" si="18"/>
        <v>23</v>
      </c>
      <c r="G44" s="254"/>
      <c r="H44" s="255"/>
      <c r="I44" s="253">
        <f t="shared" si="19"/>
        <v>24</v>
      </c>
      <c r="J44" s="254"/>
      <c r="K44" s="255"/>
      <c r="L44" s="256">
        <f t="shared" si="20"/>
        <v>25</v>
      </c>
      <c r="M44" s="257"/>
      <c r="N44" s="258"/>
      <c r="O44" s="259">
        <f t="shared" si="4"/>
        <v>26</v>
      </c>
      <c r="P44" s="260"/>
      <c r="Q44" s="97"/>
      <c r="R44" s="136">
        <f t="shared" si="8"/>
        <v>27</v>
      </c>
      <c r="S44" s="137">
        <f>R44+1</f>
        <v>28</v>
      </c>
      <c r="T44" s="44"/>
      <c r="U44" s="90">
        <f>U42+3</f>
        <v>52</v>
      </c>
      <c r="V44" s="204" t="s">
        <v>58</v>
      </c>
      <c r="W44" s="203" t="s">
        <v>59</v>
      </c>
    </row>
    <row r="45" spans="1:26" ht="18" customHeight="1" x14ac:dyDescent="0.3">
      <c r="A45" s="301"/>
      <c r="B45" s="104" t="s">
        <v>9</v>
      </c>
      <c r="C45" s="99">
        <f t="shared" si="16"/>
        <v>29</v>
      </c>
      <c r="D45" s="66"/>
      <c r="E45" s="70"/>
      <c r="F45" s="30">
        <f t="shared" si="18"/>
        <v>30</v>
      </c>
      <c r="G45" s="66"/>
      <c r="H45" s="199"/>
      <c r="I45" s="166">
        <v>1</v>
      </c>
      <c r="J45" s="168"/>
      <c r="K45" s="165"/>
      <c r="L45" s="30">
        <f t="shared" si="20"/>
        <v>2</v>
      </c>
      <c r="M45" s="28"/>
      <c r="N45" s="41"/>
      <c r="O45" s="30">
        <f t="shared" si="4"/>
        <v>3</v>
      </c>
      <c r="P45" s="66"/>
      <c r="Q45" s="198"/>
      <c r="R45" s="138">
        <f t="shared" si="8"/>
        <v>4</v>
      </c>
      <c r="S45" s="139">
        <f t="shared" si="15"/>
        <v>5</v>
      </c>
      <c r="T45" s="2"/>
      <c r="U45" s="90">
        <f>U44+4</f>
        <v>56</v>
      </c>
      <c r="V45" s="204" t="s">
        <v>61</v>
      </c>
      <c r="W45" s="203" t="s">
        <v>92</v>
      </c>
    </row>
    <row r="46" spans="1:26" ht="18" customHeight="1" x14ac:dyDescent="0.3">
      <c r="A46" s="301"/>
      <c r="B46" s="102" t="s">
        <v>16</v>
      </c>
      <c r="C46" s="51">
        <f t="shared" si="16"/>
        <v>6</v>
      </c>
      <c r="D46" s="28"/>
      <c r="E46" s="29"/>
      <c r="F46" s="30">
        <f t="shared" si="18"/>
        <v>7</v>
      </c>
      <c r="G46" s="31"/>
      <c r="H46" s="53"/>
      <c r="I46" s="30">
        <f t="shared" si="19"/>
        <v>8</v>
      </c>
      <c r="J46" s="28"/>
      <c r="K46" s="41"/>
      <c r="L46" s="30">
        <f t="shared" si="20"/>
        <v>9</v>
      </c>
      <c r="M46" s="28"/>
      <c r="N46" s="41"/>
      <c r="O46" s="30">
        <f t="shared" si="4"/>
        <v>10</v>
      </c>
      <c r="P46" s="28"/>
      <c r="Q46" s="41"/>
      <c r="R46" s="138">
        <f t="shared" si="8"/>
        <v>11</v>
      </c>
      <c r="S46" s="139">
        <f t="shared" si="15"/>
        <v>12</v>
      </c>
      <c r="T46" s="2"/>
      <c r="U46" s="90">
        <f>U45+5</f>
        <v>61</v>
      </c>
      <c r="V46" s="194" t="s">
        <v>62</v>
      </c>
      <c r="W46" s="205"/>
    </row>
    <row r="47" spans="1:26" ht="18" customHeight="1" x14ac:dyDescent="0.3">
      <c r="A47" s="301"/>
      <c r="B47" s="42" t="s">
        <v>9</v>
      </c>
      <c r="C47" s="51">
        <f t="shared" si="16"/>
        <v>13</v>
      </c>
      <c r="D47" s="28"/>
      <c r="E47" s="29"/>
      <c r="F47" s="30">
        <f t="shared" si="18"/>
        <v>14</v>
      </c>
      <c r="G47" s="31"/>
      <c r="H47" s="53"/>
      <c r="I47" s="30">
        <f>F47+1</f>
        <v>15</v>
      </c>
      <c r="J47" s="28"/>
      <c r="K47" s="41"/>
      <c r="L47" s="30">
        <f>I47+1</f>
        <v>16</v>
      </c>
      <c r="M47" s="28"/>
      <c r="N47" s="41"/>
      <c r="O47" s="30">
        <f t="shared" si="4"/>
        <v>17</v>
      </c>
      <c r="P47" s="28"/>
      <c r="Q47" s="41"/>
      <c r="R47" s="138">
        <f t="shared" si="8"/>
        <v>18</v>
      </c>
      <c r="S47" s="139">
        <f t="shared" si="15"/>
        <v>19</v>
      </c>
      <c r="T47" s="2"/>
      <c r="U47" s="90">
        <f>U46+5</f>
        <v>66</v>
      </c>
      <c r="V47" s="193" t="s">
        <v>43</v>
      </c>
      <c r="W47" s="203" t="s">
        <v>78</v>
      </c>
    </row>
    <row r="48" spans="1:26" ht="18" customHeight="1" x14ac:dyDescent="0.3">
      <c r="A48" s="301"/>
      <c r="B48" s="42" t="s">
        <v>9</v>
      </c>
      <c r="C48" s="51">
        <f t="shared" si="16"/>
        <v>20</v>
      </c>
      <c r="D48" s="28"/>
      <c r="E48" s="29"/>
      <c r="F48" s="30">
        <f t="shared" si="18"/>
        <v>21</v>
      </c>
      <c r="G48" s="31"/>
      <c r="H48" s="53"/>
      <c r="I48" s="30">
        <f t="shared" si="19"/>
        <v>22</v>
      </c>
      <c r="J48" s="28"/>
      <c r="K48" s="41"/>
      <c r="L48" s="67">
        <f t="shared" si="20"/>
        <v>23</v>
      </c>
      <c r="M48" s="66"/>
      <c r="N48" s="70"/>
      <c r="O48" s="67">
        <f t="shared" si="4"/>
        <v>24</v>
      </c>
      <c r="P48" s="66"/>
      <c r="Q48" s="70"/>
      <c r="R48" s="138">
        <f t="shared" si="8"/>
        <v>25</v>
      </c>
      <c r="S48" s="139">
        <f t="shared" si="15"/>
        <v>26</v>
      </c>
      <c r="T48" s="2"/>
      <c r="U48" s="90">
        <f>U47+5</f>
        <v>71</v>
      </c>
      <c r="V48" s="193" t="s">
        <v>44</v>
      </c>
      <c r="W48" s="195" t="s">
        <v>78</v>
      </c>
    </row>
    <row r="49" spans="1:24" ht="18" customHeight="1" x14ac:dyDescent="0.3">
      <c r="A49" s="301"/>
      <c r="B49" s="43" t="s">
        <v>9</v>
      </c>
      <c r="C49" s="99">
        <f t="shared" si="16"/>
        <v>27</v>
      </c>
      <c r="D49" s="66"/>
      <c r="E49" s="98"/>
      <c r="F49" s="67">
        <f t="shared" si="18"/>
        <v>28</v>
      </c>
      <c r="G49" s="31"/>
      <c r="H49" s="98"/>
      <c r="I49" s="107">
        <f>F49+1</f>
        <v>29</v>
      </c>
      <c r="J49" s="66"/>
      <c r="K49" s="70"/>
      <c r="L49" s="107">
        <f>I49+1</f>
        <v>30</v>
      </c>
      <c r="M49" s="66"/>
      <c r="N49" s="70"/>
      <c r="O49" s="67">
        <f t="shared" ref="O49" si="21">L49+1</f>
        <v>31</v>
      </c>
      <c r="P49" s="66"/>
      <c r="Q49" s="70"/>
      <c r="R49" s="138">
        <v>1</v>
      </c>
      <c r="S49" s="139">
        <f t="shared" si="15"/>
        <v>2</v>
      </c>
      <c r="T49" s="2"/>
      <c r="U49" s="100">
        <f>U48+5</f>
        <v>76</v>
      </c>
      <c r="V49" s="193" t="s">
        <v>45</v>
      </c>
      <c r="W49" s="207" t="s">
        <v>81</v>
      </c>
    </row>
    <row r="50" spans="1:24" ht="18" customHeight="1" x14ac:dyDescent="0.3">
      <c r="A50" s="301"/>
      <c r="B50" s="103" t="s">
        <v>17</v>
      </c>
      <c r="C50" s="114">
        <f t="shared" si="16"/>
        <v>3</v>
      </c>
      <c r="D50" s="143"/>
      <c r="E50" s="150"/>
      <c r="F50" s="120">
        <f t="shared" si="18"/>
        <v>4</v>
      </c>
      <c r="G50" s="143"/>
      <c r="H50" s="144"/>
      <c r="I50" s="229">
        <f>F50+1</f>
        <v>5</v>
      </c>
      <c r="J50" s="143"/>
      <c r="K50" s="144"/>
      <c r="L50" s="120">
        <f t="shared" ref="L50:L56" si="22">I50+1</f>
        <v>6</v>
      </c>
      <c r="M50" s="230"/>
      <c r="N50" s="231"/>
      <c r="O50" s="112">
        <f t="shared" ref="O50:O56" si="23">L50+1</f>
        <v>7</v>
      </c>
      <c r="P50" s="217"/>
      <c r="Q50" s="218"/>
      <c r="R50" s="140">
        <f t="shared" si="8"/>
        <v>8</v>
      </c>
      <c r="S50" s="139">
        <f t="shared" si="15"/>
        <v>9</v>
      </c>
      <c r="T50" s="2"/>
      <c r="U50" s="100"/>
      <c r="V50" s="194" t="s">
        <v>79</v>
      </c>
      <c r="W50" s="192"/>
      <c r="X50" s="52"/>
    </row>
    <row r="51" spans="1:24" ht="18" customHeight="1" x14ac:dyDescent="0.3">
      <c r="A51" s="301"/>
      <c r="B51" s="42" t="s">
        <v>9</v>
      </c>
      <c r="C51" s="264">
        <f t="shared" si="16"/>
        <v>10</v>
      </c>
      <c r="D51" s="217"/>
      <c r="E51" s="218"/>
      <c r="F51" s="112">
        <f t="shared" si="18"/>
        <v>11</v>
      </c>
      <c r="G51" s="217"/>
      <c r="H51" s="218"/>
      <c r="I51" s="120">
        <f t="shared" ref="I51:I56" si="24">F51+1</f>
        <v>12</v>
      </c>
      <c r="J51" s="146" t="s">
        <v>24</v>
      </c>
      <c r="K51" s="122"/>
      <c r="L51" s="149">
        <f t="shared" si="22"/>
        <v>13</v>
      </c>
      <c r="M51" s="146" t="s">
        <v>24</v>
      </c>
      <c r="N51" s="122"/>
      <c r="O51" s="120">
        <f t="shared" si="23"/>
        <v>14</v>
      </c>
      <c r="P51" s="146" t="s">
        <v>24</v>
      </c>
      <c r="Q51" s="216"/>
      <c r="R51" s="138">
        <f t="shared" si="8"/>
        <v>15</v>
      </c>
      <c r="S51" s="139">
        <f t="shared" si="15"/>
        <v>16</v>
      </c>
      <c r="T51" s="44"/>
      <c r="U51" s="95"/>
      <c r="V51" s="193" t="s">
        <v>48</v>
      </c>
      <c r="W51" s="208" t="s">
        <v>96</v>
      </c>
    </row>
    <row r="52" spans="1:24" ht="18" customHeight="1" x14ac:dyDescent="0.3">
      <c r="A52" s="301"/>
      <c r="B52" s="42" t="s">
        <v>9</v>
      </c>
      <c r="C52" s="114">
        <f t="shared" si="16"/>
        <v>17</v>
      </c>
      <c r="D52" s="146" t="s">
        <v>24</v>
      </c>
      <c r="E52" s="216"/>
      <c r="F52" s="120">
        <f t="shared" si="18"/>
        <v>18</v>
      </c>
      <c r="G52" s="121"/>
      <c r="H52" s="122"/>
      <c r="I52" s="120">
        <f t="shared" si="24"/>
        <v>19</v>
      </c>
      <c r="J52" s="121"/>
      <c r="K52" s="122"/>
      <c r="L52" s="120">
        <f t="shared" si="22"/>
        <v>20</v>
      </c>
      <c r="M52" s="121"/>
      <c r="N52" s="122"/>
      <c r="O52" s="120">
        <f t="shared" si="23"/>
        <v>21</v>
      </c>
      <c r="P52" s="265"/>
      <c r="Q52" s="266"/>
      <c r="R52" s="138">
        <f t="shared" si="8"/>
        <v>22</v>
      </c>
      <c r="S52" s="139">
        <f t="shared" si="15"/>
        <v>23</v>
      </c>
      <c r="T52" s="2"/>
      <c r="U52" s="95"/>
      <c r="V52" s="193" t="s">
        <v>47</v>
      </c>
      <c r="W52" s="208" t="s">
        <v>63</v>
      </c>
      <c r="X52" s="52"/>
    </row>
    <row r="53" spans="1:24" ht="18" customHeight="1" x14ac:dyDescent="0.3">
      <c r="A53" s="301"/>
      <c r="B53" s="43" t="s">
        <v>9</v>
      </c>
      <c r="C53" s="169">
        <f t="shared" si="16"/>
        <v>24</v>
      </c>
      <c r="D53" s="267"/>
      <c r="E53" s="268"/>
      <c r="F53" s="120">
        <f t="shared" si="18"/>
        <v>25</v>
      </c>
      <c r="G53" s="265"/>
      <c r="H53" s="266"/>
      <c r="I53" s="148">
        <f t="shared" si="24"/>
        <v>26</v>
      </c>
      <c r="J53" s="121"/>
      <c r="K53" s="122"/>
      <c r="L53" s="120">
        <f t="shared" si="22"/>
        <v>27</v>
      </c>
      <c r="M53" s="265"/>
      <c r="N53" s="266"/>
      <c r="O53" s="148">
        <f>L53+1</f>
        <v>28</v>
      </c>
      <c r="P53" s="265"/>
      <c r="Q53" s="266"/>
      <c r="R53" s="140">
        <f t="shared" si="8"/>
        <v>29</v>
      </c>
      <c r="S53" s="139">
        <f>R53+1</f>
        <v>30</v>
      </c>
      <c r="T53" s="2"/>
      <c r="U53" s="95"/>
      <c r="V53" s="196" t="s">
        <v>82</v>
      </c>
      <c r="W53" s="291" t="s">
        <v>94</v>
      </c>
    </row>
    <row r="54" spans="1:24" ht="18" customHeight="1" x14ac:dyDescent="0.3">
      <c r="A54" s="301"/>
      <c r="B54" s="103" t="s">
        <v>8</v>
      </c>
      <c r="C54" s="219">
        <v>1</v>
      </c>
      <c r="D54" s="115"/>
      <c r="E54" s="116"/>
      <c r="F54" s="123">
        <f t="shared" si="18"/>
        <v>2</v>
      </c>
      <c r="G54" s="117"/>
      <c r="H54" s="118"/>
      <c r="I54" s="119">
        <f t="shared" si="24"/>
        <v>3</v>
      </c>
      <c r="J54" s="117"/>
      <c r="K54" s="118"/>
      <c r="L54" s="261">
        <f t="shared" si="22"/>
        <v>4</v>
      </c>
      <c r="M54" s="262"/>
      <c r="N54" s="263"/>
      <c r="O54" s="261">
        <f t="shared" si="23"/>
        <v>5</v>
      </c>
      <c r="P54" s="262"/>
      <c r="Q54" s="263"/>
      <c r="R54" s="123">
        <f t="shared" si="8"/>
        <v>6</v>
      </c>
      <c r="S54" s="235">
        <f t="shared" si="15"/>
        <v>7</v>
      </c>
      <c r="T54" s="2"/>
      <c r="U54" s="95"/>
      <c r="V54" s="196" t="s">
        <v>67</v>
      </c>
      <c r="W54" s="291" t="s">
        <v>95</v>
      </c>
    </row>
    <row r="55" spans="1:24" ht="18" customHeight="1" x14ac:dyDescent="0.3">
      <c r="A55" s="301"/>
      <c r="B55" s="42" t="s">
        <v>9</v>
      </c>
      <c r="C55" s="219">
        <f>S54+1</f>
        <v>8</v>
      </c>
      <c r="D55" s="115"/>
      <c r="E55" s="116"/>
      <c r="F55" s="123">
        <f t="shared" si="18"/>
        <v>9</v>
      </c>
      <c r="G55" s="117"/>
      <c r="H55" s="118"/>
      <c r="I55" s="119">
        <f t="shared" si="24"/>
        <v>10</v>
      </c>
      <c r="J55" s="117"/>
      <c r="K55" s="118"/>
      <c r="L55" s="120">
        <f t="shared" si="22"/>
        <v>11</v>
      </c>
      <c r="M55" s="121"/>
      <c r="N55" s="122"/>
      <c r="O55" s="120">
        <f t="shared" si="23"/>
        <v>12</v>
      </c>
      <c r="P55" s="121"/>
      <c r="Q55" s="122"/>
      <c r="R55" s="125">
        <f t="shared" si="8"/>
        <v>13</v>
      </c>
      <c r="S55" s="124">
        <f t="shared" si="15"/>
        <v>14</v>
      </c>
      <c r="T55" s="1"/>
      <c r="U55" s="96"/>
      <c r="V55" s="196" t="s">
        <v>83</v>
      </c>
      <c r="W55" s="291" t="s">
        <v>93</v>
      </c>
      <c r="X55" s="52"/>
    </row>
    <row r="56" spans="1:24" ht="18" customHeight="1" thickBot="1" x14ac:dyDescent="0.35">
      <c r="A56" s="302"/>
      <c r="B56" s="105" t="s">
        <v>9</v>
      </c>
      <c r="C56" s="126">
        <f>S55+1</f>
        <v>15</v>
      </c>
      <c r="D56" s="127"/>
      <c r="E56" s="128"/>
      <c r="F56" s="129">
        <f t="shared" si="18"/>
        <v>16</v>
      </c>
      <c r="G56" s="127"/>
      <c r="H56" s="128"/>
      <c r="I56" s="129">
        <f t="shared" si="24"/>
        <v>17</v>
      </c>
      <c r="J56" s="127"/>
      <c r="K56" s="128"/>
      <c r="L56" s="129">
        <f t="shared" si="22"/>
        <v>18</v>
      </c>
      <c r="M56" s="127"/>
      <c r="N56" s="128"/>
      <c r="O56" s="129">
        <f t="shared" si="23"/>
        <v>19</v>
      </c>
      <c r="P56" s="130"/>
      <c r="Q56" s="131"/>
      <c r="R56" s="132">
        <f t="shared" si="8"/>
        <v>20</v>
      </c>
      <c r="S56" s="133">
        <f t="shared" si="15"/>
        <v>21</v>
      </c>
      <c r="T56" s="1"/>
      <c r="U56" s="96"/>
      <c r="V56" s="197" t="s">
        <v>84</v>
      </c>
      <c r="W56" s="283" t="s">
        <v>64</v>
      </c>
      <c r="X56" s="52"/>
    </row>
    <row r="57" spans="1:24" ht="18" customHeight="1" thickTop="1" x14ac:dyDescent="0.3">
      <c r="A57" s="11"/>
      <c r="B57" s="12"/>
      <c r="C57" s="13"/>
      <c r="D57" s="13"/>
      <c r="E57" s="14"/>
      <c r="F57" s="15"/>
      <c r="G57" s="16"/>
      <c r="H57" s="17"/>
      <c r="I57" s="15"/>
      <c r="J57" s="16"/>
      <c r="K57" s="17"/>
      <c r="L57" s="15"/>
      <c r="M57" s="16"/>
      <c r="N57" s="17"/>
      <c r="O57" s="15"/>
      <c r="P57" s="16"/>
      <c r="Q57" s="17"/>
      <c r="R57" s="13"/>
      <c r="S57" s="13"/>
      <c r="T57" s="18"/>
      <c r="U57" s="94"/>
      <c r="V57" s="285"/>
      <c r="W57" s="286"/>
    </row>
    <row r="58" spans="1:24" ht="18" customHeight="1" x14ac:dyDescent="0.3">
      <c r="A58" s="13"/>
      <c r="V58" s="287"/>
      <c r="W58" s="288"/>
    </row>
    <row r="59" spans="1:24" ht="18" customHeight="1" x14ac:dyDescent="0.25">
      <c r="V59" s="287"/>
      <c r="W59" s="288"/>
    </row>
    <row r="60" spans="1:24" ht="18" customHeight="1" x14ac:dyDescent="0.2">
      <c r="V60" s="287"/>
      <c r="W60" s="289"/>
    </row>
    <row r="61" spans="1:24" ht="18.75" x14ac:dyDescent="0.3">
      <c r="A61" s="113"/>
      <c r="B61" s="45"/>
      <c r="C61" s="209"/>
      <c r="D61" s="16"/>
      <c r="E61" s="17"/>
      <c r="F61" s="13"/>
      <c r="G61" s="13"/>
      <c r="H61" s="18"/>
      <c r="I61" s="18"/>
      <c r="J61" s="19"/>
      <c r="K61" s="56"/>
      <c r="L61" s="56"/>
      <c r="M61" s="56"/>
      <c r="N61" s="56"/>
      <c r="O61" s="56"/>
      <c r="P61" s="56"/>
      <c r="W61" s="106"/>
    </row>
    <row r="62" spans="1:24" ht="18.75" x14ac:dyDescent="0.3">
      <c r="A62" s="58"/>
      <c r="B62" s="45"/>
      <c r="C62" s="209"/>
      <c r="D62" s="16"/>
      <c r="E62" s="17"/>
      <c r="F62" s="13"/>
      <c r="G62" s="13"/>
      <c r="H62" s="18"/>
      <c r="I62" s="18"/>
      <c r="J62" s="19"/>
      <c r="K62" s="56"/>
      <c r="L62" s="56"/>
      <c r="M62" s="56"/>
      <c r="N62" s="56"/>
      <c r="O62" s="56"/>
      <c r="P62" s="56"/>
      <c r="W62" s="106"/>
    </row>
    <row r="63" spans="1:24" ht="18.75" x14ac:dyDescent="0.3">
      <c r="A63" s="45"/>
      <c r="B63" s="45"/>
      <c r="C63" s="209"/>
      <c r="D63" s="16"/>
      <c r="E63" s="17"/>
      <c r="F63" s="13"/>
      <c r="G63" s="210"/>
      <c r="H63" s="211"/>
      <c r="I63" s="212"/>
      <c r="J63" s="213"/>
      <c r="K63" s="214"/>
      <c r="L63" s="214"/>
      <c r="M63" s="214"/>
      <c r="N63" s="214"/>
      <c r="O63" s="214"/>
      <c r="P63" s="214"/>
      <c r="Q63" s="215"/>
      <c r="R63" s="215"/>
      <c r="W63" s="65"/>
    </row>
    <row r="64" spans="1:24" x14ac:dyDescent="0.2">
      <c r="A64" s="113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</row>
    <row r="65" spans="1:15" x14ac:dyDescent="0.2">
      <c r="A65" s="58"/>
      <c r="B65" s="45"/>
      <c r="C65" s="45"/>
      <c r="D65" s="45"/>
      <c r="E65" s="45"/>
      <c r="F65" s="45"/>
      <c r="G65" s="58"/>
      <c r="H65" s="45"/>
      <c r="I65" s="45"/>
      <c r="J65" s="45"/>
      <c r="K65" s="45"/>
      <c r="L65" s="45"/>
      <c r="M65" s="45"/>
      <c r="N65" s="45"/>
      <c r="O65" s="45"/>
    </row>
    <row r="66" spans="1:15" x14ac:dyDescent="0.2">
      <c r="A66" s="58"/>
      <c r="B66" s="45"/>
      <c r="C66" s="45"/>
      <c r="D66" s="45"/>
      <c r="E66" s="45"/>
      <c r="F66" s="45"/>
      <c r="G66" s="58"/>
      <c r="H66" s="45"/>
      <c r="I66" s="45"/>
      <c r="J66" s="45"/>
      <c r="K66" s="45"/>
      <c r="L66" s="45"/>
      <c r="M66" s="45"/>
      <c r="N66" s="45"/>
      <c r="O66" s="45"/>
    </row>
    <row r="67" spans="1:15" x14ac:dyDescent="0.2">
      <c r="A67" s="58"/>
      <c r="B67" s="45"/>
      <c r="C67" s="45"/>
      <c r="D67" s="45"/>
      <c r="E67" s="45"/>
      <c r="F67" s="45"/>
      <c r="G67" s="58"/>
      <c r="H67" s="45"/>
      <c r="I67" s="45"/>
      <c r="J67" s="45"/>
      <c r="K67" s="45"/>
      <c r="L67" s="45"/>
      <c r="M67" s="45"/>
      <c r="N67" s="45"/>
      <c r="O67" s="45"/>
    </row>
  </sheetData>
  <mergeCells count="3">
    <mergeCell ref="A8:A25"/>
    <mergeCell ref="J2:V2"/>
    <mergeCell ref="A26:A56"/>
  </mergeCells>
  <phoneticPr fontId="21" type="noConversion"/>
  <pageMargins left="0.23622047244094491" right="0.23622047244094491" top="0.39370078740157483" bottom="0.19685039370078741" header="0.31496062992125984" footer="0.19685039370078741"/>
  <pageSetup paperSize="8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C31" sqref="C31"/>
    </sheetView>
  </sheetViews>
  <sheetFormatPr defaultColWidth="11.42578125" defaultRowHeight="12.75" x14ac:dyDescent="0.2"/>
  <cols>
    <col min="1" max="2" width="9.140625" customWidth="1"/>
    <col min="3" max="3" width="8.85546875" customWidth="1"/>
  </cols>
  <sheetData>
    <row r="1" spans="1:3" s="55" customFormat="1" ht="15.95" customHeight="1" x14ac:dyDescent="0.2"/>
    <row r="2" spans="1:3" s="55" customFormat="1" ht="15.95" customHeight="1" x14ac:dyDescent="0.2">
      <c r="B2" s="56"/>
    </row>
    <row r="3" spans="1:3" s="55" customFormat="1" ht="15.95" customHeight="1" x14ac:dyDescent="0.2">
      <c r="A3" s="56"/>
      <c r="C3" s="56"/>
    </row>
    <row r="4" spans="1:3" s="55" customFormat="1" ht="15.95" customHeight="1" x14ac:dyDescent="0.2">
      <c r="A4" s="56"/>
    </row>
    <row r="5" spans="1:3" s="55" customFormat="1" ht="15.95" customHeight="1" x14ac:dyDescent="0.2"/>
    <row r="6" spans="1:3" s="55" customFormat="1" ht="15.95" customHeight="1" x14ac:dyDescent="0.2">
      <c r="B6" s="183"/>
      <c r="C6" s="183"/>
    </row>
    <row r="7" spans="1:3" s="55" customFormat="1" ht="15.95" customHeight="1" x14ac:dyDescent="0.2">
      <c r="B7" s="179" t="s">
        <v>21</v>
      </c>
      <c r="C7" s="179">
        <f>SUM(C9:C13)</f>
        <v>72</v>
      </c>
    </row>
    <row r="8" spans="1:3" s="55" customFormat="1" ht="15.95" customHeight="1" x14ac:dyDescent="0.2">
      <c r="B8" s="179"/>
      <c r="C8" s="179"/>
    </row>
    <row r="9" spans="1:3" s="55" customFormat="1" ht="15.95" customHeight="1" x14ac:dyDescent="0.2">
      <c r="B9" s="180" t="s">
        <v>2</v>
      </c>
      <c r="C9" s="181">
        <v>15</v>
      </c>
    </row>
    <row r="10" spans="1:3" s="55" customFormat="1" ht="15.95" customHeight="1" x14ac:dyDescent="0.2">
      <c r="B10" s="182" t="s">
        <v>18</v>
      </c>
      <c r="C10" s="292">
        <v>16</v>
      </c>
    </row>
    <row r="11" spans="1:3" s="55" customFormat="1" ht="15.95" customHeight="1" x14ac:dyDescent="0.2">
      <c r="B11" s="182" t="s">
        <v>3</v>
      </c>
      <c r="C11" s="292">
        <v>16</v>
      </c>
    </row>
    <row r="12" spans="1:3" s="55" customFormat="1" ht="15.95" customHeight="1" x14ac:dyDescent="0.2">
      <c r="B12" s="182" t="s">
        <v>4</v>
      </c>
      <c r="C12" s="181">
        <v>13</v>
      </c>
    </row>
    <row r="13" spans="1:3" s="55" customFormat="1" ht="15.95" customHeight="1" x14ac:dyDescent="0.2">
      <c r="B13" s="182" t="s">
        <v>5</v>
      </c>
      <c r="C13" s="181">
        <v>12</v>
      </c>
    </row>
    <row r="14" spans="1:3" s="55" customFormat="1" ht="15.95" customHeight="1" x14ac:dyDescent="0.2">
      <c r="B14" s="183"/>
      <c r="C14" s="183"/>
    </row>
    <row r="15" spans="1:3" s="55" customFormat="1" ht="15.95" customHeight="1" x14ac:dyDescent="0.2">
      <c r="B15" s="183"/>
      <c r="C15" s="183"/>
    </row>
    <row r="16" spans="1:3" s="55" customFormat="1" ht="15.95" customHeight="1" x14ac:dyDescent="0.2">
      <c r="B16" s="179" t="s">
        <v>22</v>
      </c>
      <c r="C16" s="179">
        <f>SUM(C18:C22)</f>
        <v>76</v>
      </c>
    </row>
    <row r="17" spans="2:3" s="55" customFormat="1" ht="15.95" customHeight="1" x14ac:dyDescent="0.2">
      <c r="B17" s="179"/>
      <c r="C17" s="179"/>
    </row>
    <row r="18" spans="2:3" s="55" customFormat="1" ht="15.95" customHeight="1" x14ac:dyDescent="0.2">
      <c r="B18" s="180" t="s">
        <v>2</v>
      </c>
      <c r="C18" s="181">
        <v>14</v>
      </c>
    </row>
    <row r="19" spans="2:3" s="55" customFormat="1" ht="15.95" customHeight="1" x14ac:dyDescent="0.2">
      <c r="B19" s="182" t="s">
        <v>18</v>
      </c>
      <c r="C19" s="292">
        <v>16</v>
      </c>
    </row>
    <row r="20" spans="2:3" s="55" customFormat="1" ht="15.95" customHeight="1" x14ac:dyDescent="0.2">
      <c r="B20" s="182" t="s">
        <v>3</v>
      </c>
      <c r="C20" s="181">
        <v>15</v>
      </c>
    </row>
    <row r="21" spans="2:3" s="55" customFormat="1" ht="15.95" customHeight="1" x14ac:dyDescent="0.2">
      <c r="B21" s="182" t="s">
        <v>4</v>
      </c>
      <c r="C21" s="181">
        <v>15</v>
      </c>
    </row>
    <row r="22" spans="2:3" s="55" customFormat="1" ht="15.95" customHeight="1" x14ac:dyDescent="0.2">
      <c r="B22" s="182" t="s">
        <v>5</v>
      </c>
      <c r="C22" s="292">
        <v>16</v>
      </c>
    </row>
    <row r="23" spans="2:3" s="55" customFormat="1" ht="15.95" customHeight="1" x14ac:dyDescent="0.2">
      <c r="B23" s="183"/>
      <c r="C23" s="183"/>
    </row>
    <row r="24" spans="2:3" x14ac:dyDescent="0.2">
      <c r="B24" s="45"/>
      <c r="C24" s="64"/>
    </row>
  </sheetData>
  <phoneticPr fontId="2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Muesaei-Q1-Q2</vt:lpstr>
      <vt:lpstr>Distribucio Setmanes</vt:lpstr>
      <vt:lpstr>'Muesaei-Q1-Q2'!_1Àrea_d_impressió</vt:lpstr>
      <vt:lpstr>'Muesaei-Q1-Q2'!Àrea_d'impressió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calend1.xls</dc:title>
  <dc:creator>Centre de Cálcul</dc:creator>
  <cp:lastModifiedBy>UPC</cp:lastModifiedBy>
  <cp:lastPrinted>2018-05-09T08:17:22Z</cp:lastPrinted>
  <dcterms:created xsi:type="dcterms:W3CDTF">1996-05-10T10:32:50Z</dcterms:created>
  <dcterms:modified xsi:type="dcterms:W3CDTF">2018-05-18T09:33:22Z</dcterms:modified>
</cp:coreProperties>
</file>