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8915" windowHeight="750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25725"/>
</workbook>
</file>

<file path=xl/calcChain.xml><?xml version="1.0" encoding="utf-8"?>
<calcChain xmlns="http://schemas.openxmlformats.org/spreadsheetml/2006/main">
  <c r="L30" i="2"/>
  <c r="K21"/>
  <c r="L21" s="1"/>
  <c r="K22"/>
  <c r="L22" s="1"/>
  <c r="K18"/>
  <c r="L18" s="1"/>
  <c r="L17"/>
  <c r="L13"/>
  <c r="K26"/>
  <c r="L26" s="1"/>
  <c r="K25"/>
  <c r="L25" s="1"/>
  <c r="K24"/>
  <c r="L24" s="1"/>
  <c r="K17"/>
  <c r="K16"/>
  <c r="L16" s="1"/>
  <c r="K15"/>
  <c r="L15" s="1"/>
  <c r="K14"/>
  <c r="L14" s="1"/>
  <c r="K13"/>
  <c r="K10"/>
  <c r="L10" s="1"/>
  <c r="K9"/>
  <c r="L9" s="1"/>
  <c r="K5"/>
  <c r="L5" s="1"/>
  <c r="L26" i="1"/>
  <c r="L24"/>
  <c r="K21"/>
  <c r="L21"/>
  <c r="K22"/>
  <c r="L22"/>
  <c r="L20"/>
  <c r="L18"/>
  <c r="K20"/>
  <c r="K18"/>
  <c r="K17"/>
  <c r="L17" s="1"/>
  <c r="L16"/>
  <c r="K16"/>
  <c r="L15"/>
  <c r="L14"/>
  <c r="K15"/>
  <c r="K14"/>
  <c r="L13"/>
  <c r="K13"/>
  <c r="L10"/>
  <c r="K10"/>
  <c r="K9"/>
  <c r="L9" s="1"/>
  <c r="L5"/>
  <c r="L5" i="6"/>
  <c r="M5" s="1"/>
  <c r="L5" i="5"/>
  <c r="M5" s="1"/>
  <c r="M5" i="4"/>
  <c r="L5"/>
  <c r="K5" i="3"/>
  <c r="L5" s="1"/>
  <c r="K5" i="1"/>
  <c r="L28" i="2" l="1"/>
</calcChain>
</file>

<file path=xl/sharedStrings.xml><?xml version="1.0" encoding="utf-8"?>
<sst xmlns="http://schemas.openxmlformats.org/spreadsheetml/2006/main" count="436" uniqueCount="87">
  <si>
    <t>Pes</t>
  </si>
  <si>
    <t>Part</t>
  </si>
  <si>
    <r>
      <t>Pes</t>
    </r>
    <r>
      <rPr>
        <b/>
        <sz val="8"/>
        <color theme="1"/>
        <rFont val="Calibri"/>
        <family val="2"/>
        <scheme val="minor"/>
      </rPr>
      <t xml:space="preserve"> (p / t)</t>
    </r>
  </si>
  <si>
    <t>Secció</t>
  </si>
  <si>
    <r>
      <t>Pes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Indicador</t>
    </r>
  </si>
  <si>
    <t>(p)</t>
  </si>
  <si>
    <r>
      <t>Pes Indicador</t>
    </r>
    <r>
      <rPr>
        <b/>
        <sz val="8"/>
        <color theme="1"/>
        <rFont val="Calibri"/>
        <family val="2"/>
        <scheme val="minor"/>
      </rPr>
      <t xml:space="preserve"> (t)</t>
    </r>
  </si>
  <si>
    <t>Indicador</t>
  </si>
  <si>
    <t>Descripció del criteri d’avaluació</t>
  </si>
  <si>
    <t>MEMORIA</t>
  </si>
  <si>
    <t xml:space="preserve"> (A)</t>
  </si>
  <si>
    <t>DOCUMENT</t>
  </si>
  <si>
    <t>(40% / 80%)</t>
  </si>
  <si>
    <t>Format</t>
  </si>
  <si>
    <t>(document)</t>
  </si>
  <si>
    <t>(10% / 20%)</t>
  </si>
  <si>
    <t>Redacció i correcció lingüística</t>
  </si>
  <si>
    <r>
      <t>La redacció és clara i coherent amb la informació. Les frases són sintàcticament correctes, ben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organitzades</t>
    </r>
    <r>
      <rPr>
        <b/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en paràgrafs, sense faltes d’ortografia i s’utilitza adequadament els signes de puntuació. L’estil i el vocabulari tècnic utilitzats són els apropiats al camp d’estudi del TFG</t>
    </r>
  </si>
  <si>
    <t>Estructura i organització</t>
  </si>
  <si>
    <t>La memòria té un aspecte estètic agradable, inclou un índex i les pàgines estan numerades correctament. L’estructura en apartats i subapartats facilita la seva lectura. La informació de les taules i les figures és perfectament visible i tenen els corresponents peus de taula i de figura.</t>
  </si>
  <si>
    <t>Contingut</t>
  </si>
  <si>
    <t>(30% / 60%)</t>
  </si>
  <si>
    <t>Descripció de justificació i objectius</t>
  </si>
  <si>
    <t>Es fa una correcta descripció de la situació de partida, i es justifica el tema i els objectius del TFG. Cadascun dels objectius està exposat de forma clara i concreta, i si és el cas, s’indica la priorització dels diferents objectius plantejats.</t>
  </si>
  <si>
    <t>Descripció i discussió de metodologies i resultats</t>
  </si>
  <si>
    <t>(Metodologies informàtiques (pes1/3))</t>
  </si>
  <si>
    <t>(Aplicació de les Met.Informàtiques (pes2/3))</t>
  </si>
  <si>
    <t>Els resultats exposats es deriven de forma lògica de la metodologia utilitzada. Aquests resultats es presenten  de forma clara,  s’interpreten des d’un punt de vista crític i amb rigor científic, i es relacionen amb coneixements previs i realitats anàlogues en un context més ampli.</t>
  </si>
  <si>
    <t>Descripció de conclusions</t>
  </si>
  <si>
    <t>Les conclusions són sintètiques i ordenades i donen resposta als objectius plantejats inicialment. En cas de no complir algun dels objectius, es justifica adequadament el per què. S’exposen elements no tractats al TFG i es proposen possibles extensions d’aquest treball</t>
  </si>
  <si>
    <t>Bibliografia</t>
  </si>
  <si>
    <t>Totes les fonts d’informació citades estan referenciades de forma completa i ordenada a la bibliografia</t>
  </si>
  <si>
    <t>TREBALL PRÀCTIC</t>
  </si>
  <si>
    <t>(40% / 0%)</t>
  </si>
  <si>
    <t>(opcional)</t>
  </si>
  <si>
    <t xml:space="preserve">Realització física </t>
  </si>
  <si>
    <t>La realització física del projecte ha assolit els objectius prefixats i es pot constatar la seva qualitat i correcte funcionament d’acord amb les especificacions prefixades / El projecte s’ha realitzat satisfactòriament en una empresa i ha aportat millores en la mateixa.</t>
  </si>
  <si>
    <t xml:space="preserve">Presentació del treball pràctic associat a la realització física </t>
  </si>
  <si>
    <t>El treball associat a la realització física del projecte, presentat a la defensa, es va desenvolupar satisfactòriament superant les dificultats que es van presentar, d’acord amb la memòria i aconseguint els objectius pràctics proposats.</t>
  </si>
  <si>
    <t>DEFENSA ORAL</t>
  </si>
  <si>
    <t>(B)</t>
  </si>
  <si>
    <t>Organització</t>
  </si>
  <si>
    <t>Correcta exposició d’objectius, metodologies i resultats</t>
  </si>
  <si>
    <t>Exposa de forma sintètica i ordenada els objectius, la metodologia i els resultats del TFG, relacionant-los entre sí i repartint el temps disponible d’acord amb la importància atribuïda a cada apartat. Els resultats els relaciona amb coneixements previs i realitats anàlogues en un context més ampli.</t>
  </si>
  <si>
    <t>Exposició oral</t>
  </si>
  <si>
    <t>Claredat i qualitat de la exposició visual</t>
  </si>
  <si>
    <t>La presentació s’estructura de forma que és molt atractiva i clara per l’espectador. Té un aspecte estètic agradable, i els tipus i mides de les lletres, les taules i les figures que s’inclouen són perfectament visibles i llegibles</t>
  </si>
  <si>
    <t>Habilitats de comunicació</t>
  </si>
  <si>
    <t>Aconsegueix mantenir l’atenció de l’audiència utilitzant de forma molt efectiva les tècniques de comunicació oral: mira a l’audiència, utilitza un volum adequat de veu, modula el to, reforça el missatge verbal mitjançant gestos, etc</t>
  </si>
  <si>
    <t xml:space="preserve">Resposta a les preguntes </t>
  </si>
  <si>
    <t>Correcció a les respostes</t>
  </si>
  <si>
    <t>Mostra interès pels comentaris rebuts escoltant-los amb atenció. Respon amb seguretat, de forma molt adequada i amb encert  a les preguntes formulades. Demostra un gran coneixement del tema del TFG</t>
  </si>
  <si>
    <t>ASPECTES COMPLE-MENTARIS</t>
  </si>
  <si>
    <t>(C)</t>
  </si>
  <si>
    <t>10% max</t>
  </si>
  <si>
    <r>
      <t xml:space="preserve">Sostenibilitat </t>
    </r>
    <r>
      <rPr>
        <sz val="8"/>
        <color theme="1"/>
        <rFont val="Calibri"/>
        <family val="2"/>
        <scheme val="minor"/>
      </rPr>
      <t>(C1)</t>
    </r>
  </si>
  <si>
    <t>Impacte social, econòmic, ambiental</t>
  </si>
  <si>
    <t>Realitza l’estudi de la sostenibilitat del projecte considerant aspectes ambientals, econòmics i socials.</t>
  </si>
  <si>
    <r>
      <t xml:space="preserve">(opcional </t>
    </r>
    <r>
      <rPr>
        <b/>
        <sz val="8"/>
        <color theme="1"/>
        <rFont val="Calibri"/>
        <family val="2"/>
        <scheme val="minor"/>
      </rPr>
      <t>(*)</t>
    </r>
    <r>
      <rPr>
        <sz val="8"/>
        <color theme="1"/>
        <rFont val="Calibri"/>
        <family val="2"/>
        <scheme val="minor"/>
      </rPr>
      <t>)</t>
    </r>
  </si>
  <si>
    <r>
      <t>Accessibilitat , Innovació</t>
    </r>
    <r>
      <rPr>
        <sz val="8"/>
        <color theme="1"/>
        <rFont val="Calibri"/>
        <family val="2"/>
        <scheme val="minor"/>
      </rPr>
      <t xml:space="preserve"> (C2)</t>
    </r>
  </si>
  <si>
    <t xml:space="preserve">Aspectes d’accessibilitat o de innovació </t>
  </si>
  <si>
    <t>Realitza l’estudi dels aspectes d’accessibilitat del projecte o aporta innovacions rellevants en el treball realitzat i els resultats assolits</t>
  </si>
  <si>
    <t>Nota Final =</t>
  </si>
  <si>
    <r>
      <t>Observacions:</t>
    </r>
    <r>
      <rPr>
        <b/>
        <sz val="9"/>
        <color theme="1"/>
        <rFont val="Calibri"/>
        <family val="2"/>
        <scheme val="minor"/>
      </rPr>
      <t xml:space="preserve">    (p)</t>
    </r>
    <r>
      <rPr>
        <sz val="9"/>
        <color theme="1"/>
        <rFont val="Calibri"/>
        <family val="2"/>
        <scheme val="minor"/>
      </rPr>
      <t xml:space="preserve"> Inclou un treball pràctic amb realització física     </t>
    </r>
    <r>
      <rPr>
        <b/>
        <sz val="9"/>
        <color theme="1"/>
        <rFont val="Calibri"/>
        <family val="2"/>
        <scheme val="minor"/>
      </rPr>
      <t>(t)</t>
    </r>
    <r>
      <rPr>
        <sz val="9"/>
        <color theme="1"/>
        <rFont val="Calibri"/>
        <family val="2"/>
        <scheme val="minor"/>
      </rPr>
      <t xml:space="preserve"> No inclou un treball pràctic amb realització física</t>
    </r>
    <r>
      <rPr>
        <b/>
        <sz val="9"/>
        <color theme="1"/>
        <rFont val="Calibri"/>
        <family val="2"/>
        <scheme val="minor"/>
      </rPr>
      <t xml:space="preserve">     </t>
    </r>
  </si>
  <si>
    <r>
      <t xml:space="preserve">                               (*) </t>
    </r>
    <r>
      <rPr>
        <b/>
        <sz val="10"/>
        <color theme="1"/>
        <rFont val="Calibri"/>
        <family val="2"/>
        <scheme val="minor"/>
      </rPr>
      <t>Opcions per la Qualificació Final: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>a)</t>
    </r>
    <r>
      <rPr>
        <sz val="10"/>
        <color theme="1"/>
        <rFont val="Calibri"/>
        <family val="2"/>
        <scheme val="minor"/>
      </rPr>
      <t xml:space="preserve">   </t>
    </r>
    <r>
      <rPr>
        <u/>
        <sz val="10"/>
        <color theme="1"/>
        <rFont val="Calibri"/>
        <family val="2"/>
        <scheme val="minor"/>
      </rPr>
      <t xml:space="preserve">Nota TFG =  </t>
    </r>
    <r>
      <rPr>
        <b/>
        <u/>
        <sz val="10"/>
        <color theme="1"/>
        <rFont val="Calibri"/>
        <family val="2"/>
        <scheme val="minor"/>
      </rPr>
      <t>(A) + (B)</t>
    </r>
    <r>
      <rPr>
        <sz val="10"/>
        <color theme="1"/>
        <rFont val="Calibri"/>
        <family val="2"/>
        <scheme val="minor"/>
      </rPr>
      <t xml:space="preserve">      </t>
    </r>
    <r>
      <rPr>
        <b/>
        <sz val="10"/>
        <color theme="1"/>
        <rFont val="Calibri"/>
        <family val="2"/>
        <scheme val="minor"/>
      </rPr>
      <t>b)</t>
    </r>
    <r>
      <rPr>
        <sz val="10"/>
        <color theme="1"/>
        <rFont val="Calibri"/>
        <family val="2"/>
        <scheme val="minor"/>
      </rPr>
      <t xml:space="preserve">  </t>
    </r>
    <r>
      <rPr>
        <u/>
        <sz val="10"/>
        <color theme="1"/>
        <rFont val="Calibri"/>
        <family val="2"/>
        <scheme val="minor"/>
      </rPr>
      <t xml:space="preserve">Nota TFG =  </t>
    </r>
    <r>
      <rPr>
        <b/>
        <u/>
        <sz val="10"/>
        <color theme="1"/>
        <rFont val="Calibri"/>
        <family val="2"/>
        <scheme val="minor"/>
      </rPr>
      <t>((A)+(B))</t>
    </r>
    <r>
      <rPr>
        <u/>
        <sz val="10"/>
        <color theme="1"/>
        <rFont val="Calibri"/>
        <family val="2"/>
        <scheme val="minor"/>
      </rPr>
      <t xml:space="preserve"> · 0,95  +  </t>
    </r>
    <r>
      <rPr>
        <b/>
        <u/>
        <sz val="10"/>
        <color theme="1"/>
        <rFont val="Calibri"/>
        <family val="2"/>
        <scheme val="minor"/>
      </rPr>
      <t>(C1 ó C2)</t>
    </r>
    <r>
      <rPr>
        <u/>
        <sz val="10"/>
        <color theme="1"/>
        <rFont val="Calibri"/>
        <family val="2"/>
        <scheme val="minor"/>
      </rPr>
      <t xml:space="preserve"> · 0,05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0"/>
        <color theme="1"/>
        <rFont val="Calibri"/>
        <family val="2"/>
        <scheme val="minor"/>
      </rPr>
      <t>c)</t>
    </r>
    <r>
      <rPr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 xml:space="preserve">Nota TFG =  </t>
    </r>
    <r>
      <rPr>
        <b/>
        <u/>
        <sz val="10"/>
        <color theme="1"/>
        <rFont val="Calibri"/>
        <family val="2"/>
        <scheme val="minor"/>
      </rPr>
      <t>((A)+(B))</t>
    </r>
    <r>
      <rPr>
        <u/>
        <sz val="10"/>
        <color theme="1"/>
        <rFont val="Calibri"/>
        <family val="2"/>
        <scheme val="minor"/>
      </rPr>
      <t xml:space="preserve"> · 0,90  +  </t>
    </r>
    <r>
      <rPr>
        <b/>
        <u/>
        <sz val="10"/>
        <color theme="1"/>
        <rFont val="Calibri"/>
        <family val="2"/>
        <scheme val="minor"/>
      </rPr>
      <t>(C1)</t>
    </r>
    <r>
      <rPr>
        <u/>
        <sz val="10"/>
        <color theme="1"/>
        <rFont val="Calibri"/>
        <family val="2"/>
        <scheme val="minor"/>
      </rPr>
      <t xml:space="preserve"> · 0,05 + </t>
    </r>
    <r>
      <rPr>
        <b/>
        <u/>
        <sz val="10"/>
        <color theme="1"/>
        <rFont val="Calibri"/>
        <family val="2"/>
        <scheme val="minor"/>
      </rPr>
      <t>(C2)</t>
    </r>
    <r>
      <rPr>
        <u/>
        <sz val="10"/>
        <color theme="1"/>
        <rFont val="Calibri"/>
        <family val="2"/>
        <scheme val="minor"/>
      </rPr>
      <t xml:space="preserve"> · 0,05</t>
    </r>
    <r>
      <rPr>
        <sz val="10"/>
        <color theme="1"/>
        <rFont val="Calibri"/>
        <family val="2"/>
        <scheme val="minor"/>
      </rPr>
      <t xml:space="preserve">    </t>
    </r>
  </si>
  <si>
    <t>TFG/TFM sense treball pràctic i realització física / sense aspectes complementaris (Sostenibilitat / Accessibilitat)</t>
  </si>
  <si>
    <t>TFG/TFM que inclou treball pràctic amb realització física / sense aspectes complementaris (Sostenibilitat / Accessibilitat)</t>
  </si>
  <si>
    <t>TFG/TFM sense treball pràctic i realització física / amb un aspecte complementari (Sostenibilitat o Accessibilitat)</t>
  </si>
  <si>
    <t>TFG/TFM sense treball pràctic i realització física /amb dos aspectes complementaris (Sostenibilitat i Accessibilitat)</t>
  </si>
  <si>
    <t xml:space="preserve">t </t>
  </si>
  <si>
    <t>t</t>
  </si>
  <si>
    <t xml:space="preserve">p </t>
  </si>
  <si>
    <t>p</t>
  </si>
  <si>
    <r>
      <t>Observacions:</t>
    </r>
    <r>
      <rPr>
        <b/>
        <sz val="9"/>
        <color theme="1"/>
        <rFont val="Calibri"/>
        <family val="2"/>
        <scheme val="minor"/>
      </rPr>
      <t xml:space="preserve">   No inclou un treball pràctic amb realització física     </t>
    </r>
  </si>
  <si>
    <r>
      <t xml:space="preserve">                     </t>
    </r>
    <r>
      <rPr>
        <b/>
        <sz val="10"/>
        <color theme="1"/>
        <rFont val="Calibri"/>
        <family val="2"/>
        <scheme val="minor"/>
      </rPr>
      <t xml:space="preserve">       Qualificació Final: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>a)</t>
    </r>
    <r>
      <rPr>
        <sz val="10"/>
        <color theme="1"/>
        <rFont val="Calibri"/>
        <family val="2"/>
        <scheme val="minor"/>
      </rPr>
      <t xml:space="preserve">   </t>
    </r>
    <r>
      <rPr>
        <u/>
        <sz val="10"/>
        <color theme="1"/>
        <rFont val="Calibri"/>
        <family val="2"/>
        <scheme val="minor"/>
      </rPr>
      <t xml:space="preserve">Nota TFG =  </t>
    </r>
    <r>
      <rPr>
        <b/>
        <u/>
        <sz val="10"/>
        <color theme="1"/>
        <rFont val="Calibri"/>
        <family val="2"/>
        <scheme val="minor"/>
      </rPr>
      <t>(A) + (B)</t>
    </r>
    <r>
      <rPr>
        <sz val="10"/>
        <color theme="1"/>
        <rFont val="Calibri"/>
        <family val="2"/>
        <scheme val="minor"/>
      </rPr>
      <t xml:space="preserve">        </t>
    </r>
  </si>
  <si>
    <t>TFG/TFM No Informàtic - Nota Final =</t>
  </si>
  <si>
    <t>TFG/TFM Informàtic - Nota Final =</t>
  </si>
  <si>
    <t>president</t>
  </si>
  <si>
    <t>Nota</t>
  </si>
  <si>
    <t>secretari</t>
  </si>
  <si>
    <t>vocal</t>
  </si>
  <si>
    <t>mitjana</t>
  </si>
  <si>
    <t>ponder</t>
  </si>
  <si>
    <r>
      <t xml:space="preserve">                              </t>
    </r>
    <r>
      <rPr>
        <b/>
        <sz val="10"/>
        <color theme="1"/>
        <rFont val="Calibri"/>
        <family val="2"/>
        <scheme val="minor"/>
      </rPr>
      <t>Opcions per la Qualificació Final: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>a)</t>
    </r>
    <r>
      <rPr>
        <sz val="10"/>
        <color theme="1"/>
        <rFont val="Calibri"/>
        <family val="2"/>
        <scheme val="minor"/>
      </rPr>
      <t xml:space="preserve">   </t>
    </r>
    <r>
      <rPr>
        <u/>
        <sz val="10"/>
        <color theme="1"/>
        <rFont val="Calibri"/>
        <family val="2"/>
        <scheme val="minor"/>
      </rPr>
      <t xml:space="preserve">Nota TFG =  </t>
    </r>
    <r>
      <rPr>
        <b/>
        <u/>
        <sz val="10"/>
        <color theme="1"/>
        <rFont val="Calibri"/>
        <family val="2"/>
        <scheme val="minor"/>
      </rPr>
      <t>(A) + (B)</t>
    </r>
    <r>
      <rPr>
        <sz val="10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   </t>
    </r>
  </si>
  <si>
    <r>
      <t>Observacions:</t>
    </r>
    <r>
      <rPr>
        <b/>
        <sz val="9"/>
        <color theme="1"/>
        <rFont val="Calibri"/>
        <family val="2"/>
        <scheme val="minor"/>
      </rPr>
      <t xml:space="preserve">    Inclou un treball pràctic amb realització física </t>
    </r>
  </si>
  <si>
    <t>TFG/TFM que inclou treball pràctic amb realització física / amb un aspecte complementari (Sostenibilitat o Accessibilitat)</t>
  </si>
  <si>
    <t>TFG/TFM que inclou treball pràctic amb realització física  / amb dos aspectes complementaris (Sostenibilitat i Accessibilitat)</t>
  </si>
</sst>
</file>

<file path=xl/styles.xml><?xml version="1.0" encoding="utf-8"?>
<styleSheet xmlns="http://schemas.openxmlformats.org/spreadsheetml/2006/main">
  <numFmts count="2">
    <numFmt numFmtId="169" formatCode="#,##0.0"/>
    <numFmt numFmtId="170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9" fontId="2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9" fontId="2" fillId="0" borderId="4" xfId="0" applyNumberFormat="1" applyFont="1" applyBorder="1" applyAlignment="1">
      <alignment vertical="top" wrapText="1"/>
    </xf>
    <xf numFmtId="10" fontId="2" fillId="0" borderId="4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9" fontId="2" fillId="2" borderId="4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9" fontId="2" fillId="0" borderId="1" xfId="0" applyNumberFormat="1" applyFont="1" applyBorder="1" applyAlignment="1">
      <alignment vertical="top" wrapText="1"/>
    </xf>
    <xf numFmtId="9" fontId="2" fillId="0" borderId="5" xfId="0" applyNumberFormat="1" applyFont="1" applyBorder="1" applyAlignment="1">
      <alignment vertical="top" wrapText="1"/>
    </xf>
    <xf numFmtId="9" fontId="2" fillId="0" borderId="2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10" fontId="2" fillId="0" borderId="5" xfId="0" applyNumberFormat="1" applyFont="1" applyBorder="1" applyAlignment="1">
      <alignment vertical="top" wrapText="1"/>
    </xf>
    <xf numFmtId="10" fontId="2" fillId="0" borderId="2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9" fontId="2" fillId="2" borderId="1" xfId="0" applyNumberFormat="1" applyFont="1" applyFill="1" applyBorder="1" applyAlignment="1">
      <alignment vertical="top" wrapText="1"/>
    </xf>
    <xf numFmtId="9" fontId="2" fillId="2" borderId="5" xfId="0" applyNumberFormat="1" applyFont="1" applyFill="1" applyBorder="1" applyAlignment="1">
      <alignment vertical="top" wrapText="1"/>
    </xf>
    <xf numFmtId="9" fontId="2" fillId="2" borderId="2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6" fillId="0" borderId="8" xfId="0" applyFont="1" applyFill="1" applyBorder="1" applyAlignment="1">
      <alignment horizontal="right" vertical="top" wrapText="1"/>
    </xf>
    <xf numFmtId="0" fontId="7" fillId="0" borderId="0" xfId="0" applyFont="1"/>
    <xf numFmtId="0" fontId="1" fillId="0" borderId="0" xfId="0" applyFont="1"/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8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13" xfId="0" applyNumberFormat="1" applyBorder="1"/>
    <xf numFmtId="2" fontId="0" fillId="0" borderId="0" xfId="0" applyNumberFormat="1"/>
    <xf numFmtId="9" fontId="2" fillId="0" borderId="1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0" fontId="2" fillId="0" borderId="4" xfId="0" applyNumberFormat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right" vertical="top" wrapText="1"/>
    </xf>
    <xf numFmtId="0" fontId="13" fillId="4" borderId="6" xfId="0" applyFont="1" applyFill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0" fontId="15" fillId="4" borderId="8" xfId="0" applyFont="1" applyFill="1" applyBorder="1" applyAlignment="1">
      <alignment horizontal="right" vertical="top" wrapText="1"/>
    </xf>
    <xf numFmtId="169" fontId="0" fillId="0" borderId="12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4" borderId="14" xfId="0" applyNumberFormat="1" applyFont="1" applyFill="1" applyBorder="1" applyAlignment="1">
      <alignment horizontal="center" vertical="center"/>
    </xf>
    <xf numFmtId="169" fontId="14" fillId="4" borderId="13" xfId="0" applyNumberFormat="1" applyFont="1" applyFill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13" xfId="0" applyNumberFormat="1" applyBorder="1"/>
    <xf numFmtId="169" fontId="0" fillId="0" borderId="0" xfId="0" applyNumberFormat="1"/>
    <xf numFmtId="169" fontId="14" fillId="0" borderId="15" xfId="0" applyNumberFormat="1" applyFont="1" applyBorder="1"/>
    <xf numFmtId="169" fontId="14" fillId="0" borderId="16" xfId="0" applyNumberFormat="1" applyFont="1" applyBorder="1"/>
    <xf numFmtId="169" fontId="14" fillId="0" borderId="17" xfId="0" applyNumberFormat="1" applyFont="1" applyBorder="1"/>
    <xf numFmtId="169" fontId="14" fillId="0" borderId="8" xfId="0" applyNumberFormat="1" applyFont="1" applyBorder="1" applyAlignment="1">
      <alignment horizontal="center" vertical="center"/>
    </xf>
    <xf numFmtId="169" fontId="14" fillId="4" borderId="15" xfId="0" applyNumberFormat="1" applyFont="1" applyFill="1" applyBorder="1"/>
    <xf numFmtId="169" fontId="14" fillId="4" borderId="16" xfId="0" applyNumberFormat="1" applyFont="1" applyFill="1" applyBorder="1"/>
    <xf numFmtId="169" fontId="14" fillId="4" borderId="17" xfId="0" applyNumberFormat="1" applyFont="1" applyFill="1" applyBorder="1"/>
    <xf numFmtId="169" fontId="14" fillId="4" borderId="8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4" borderId="6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99CC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/>
  </sheetViews>
  <sheetFormatPr baseColWidth="10" defaultRowHeight="15"/>
  <cols>
    <col min="6" max="6" width="12.5703125" customWidth="1"/>
    <col min="7" max="7" width="54.42578125" customWidth="1"/>
    <col min="8" max="12" width="9.7109375" customWidth="1"/>
  </cols>
  <sheetData>
    <row r="1" spans="1:12" ht="21.75" customHeight="1">
      <c r="A1" s="49" t="s">
        <v>65</v>
      </c>
    </row>
    <row r="2" spans="1:12" ht="15.75" thickBot="1">
      <c r="H2" s="87"/>
      <c r="I2" s="87"/>
      <c r="J2" s="87"/>
      <c r="K2" s="87"/>
      <c r="L2" s="87"/>
    </row>
    <row r="3" spans="1:12">
      <c r="A3" s="21"/>
      <c r="B3" s="21" t="s">
        <v>0</v>
      </c>
      <c r="C3" s="5" t="s">
        <v>1</v>
      </c>
      <c r="D3" s="5" t="s">
        <v>3</v>
      </c>
      <c r="E3" s="21"/>
      <c r="F3" s="24" t="s">
        <v>7</v>
      </c>
      <c r="G3" s="40" t="s">
        <v>8</v>
      </c>
      <c r="H3" s="45" t="s">
        <v>78</v>
      </c>
      <c r="I3" s="45" t="s">
        <v>78</v>
      </c>
      <c r="J3" s="45" t="s">
        <v>78</v>
      </c>
      <c r="K3" s="45" t="s">
        <v>78</v>
      </c>
      <c r="L3" s="45" t="s">
        <v>78</v>
      </c>
    </row>
    <row r="4" spans="1:12" ht="15.75" thickBot="1">
      <c r="A4" s="22"/>
      <c r="B4" s="22"/>
      <c r="C4" s="6"/>
      <c r="D4" s="6"/>
      <c r="E4" s="22"/>
      <c r="F4" s="25"/>
      <c r="G4" s="41"/>
      <c r="H4" s="46" t="s">
        <v>77</v>
      </c>
      <c r="I4" s="46" t="s">
        <v>79</v>
      </c>
      <c r="J4" s="46" t="s">
        <v>80</v>
      </c>
      <c r="K4" s="46" t="s">
        <v>81</v>
      </c>
      <c r="L4" s="46" t="s">
        <v>82</v>
      </c>
    </row>
    <row r="5" spans="1:12">
      <c r="A5" s="8" t="s">
        <v>9</v>
      </c>
      <c r="B5" s="26">
        <v>0.8</v>
      </c>
      <c r="C5" s="12" t="s">
        <v>11</v>
      </c>
      <c r="D5" s="12" t="s">
        <v>13</v>
      </c>
      <c r="E5" s="58">
        <v>0.1</v>
      </c>
      <c r="F5" s="21" t="s">
        <v>16</v>
      </c>
      <c r="G5" s="42" t="s">
        <v>17</v>
      </c>
      <c r="H5" s="68">
        <v>6</v>
      </c>
      <c r="I5" s="68">
        <v>7</v>
      </c>
      <c r="J5" s="68">
        <v>9</v>
      </c>
      <c r="K5" s="68">
        <f>(H5+I5+J5)/3</f>
        <v>7.333333333333333</v>
      </c>
      <c r="L5" s="68">
        <f>K5*E5</f>
        <v>0.73333333333333339</v>
      </c>
    </row>
    <row r="6" spans="1:12">
      <c r="A6" s="9" t="s">
        <v>10</v>
      </c>
      <c r="B6" s="27"/>
      <c r="C6" s="11"/>
      <c r="D6" s="13" t="s">
        <v>14</v>
      </c>
      <c r="E6" s="59"/>
      <c r="F6" s="29"/>
      <c r="G6" s="43"/>
      <c r="H6" s="69"/>
      <c r="I6" s="69"/>
      <c r="J6" s="69"/>
      <c r="K6" s="69"/>
      <c r="L6" s="69"/>
    </row>
    <row r="7" spans="1:12">
      <c r="A7" s="10"/>
      <c r="B7" s="27"/>
      <c r="C7" s="13"/>
      <c r="D7" s="11">
        <v>0.2</v>
      </c>
      <c r="E7" s="59"/>
      <c r="F7" s="29"/>
      <c r="G7" s="43"/>
      <c r="H7" s="69"/>
      <c r="I7" s="69"/>
      <c r="J7" s="69"/>
      <c r="K7" s="69"/>
      <c r="L7" s="69"/>
    </row>
    <row r="8" spans="1:12" ht="15.75" thickBot="1">
      <c r="A8" s="10"/>
      <c r="B8" s="27"/>
      <c r="C8" s="14"/>
      <c r="D8" s="13"/>
      <c r="E8" s="60"/>
      <c r="F8" s="22"/>
      <c r="G8" s="44"/>
      <c r="H8" s="70"/>
      <c r="I8" s="70"/>
      <c r="J8" s="70"/>
      <c r="K8" s="70"/>
      <c r="L8" s="70"/>
    </row>
    <row r="9" spans="1:12" ht="45.75" thickBot="1">
      <c r="A9" s="9"/>
      <c r="B9" s="13"/>
      <c r="C9" s="13"/>
      <c r="D9" s="6"/>
      <c r="E9" s="61">
        <v>0.1</v>
      </c>
      <c r="F9" s="6" t="s">
        <v>18</v>
      </c>
      <c r="G9" s="18" t="s">
        <v>19</v>
      </c>
      <c r="H9" s="71">
        <v>7</v>
      </c>
      <c r="I9" s="71">
        <v>7</v>
      </c>
      <c r="J9" s="71">
        <v>9</v>
      </c>
      <c r="K9" s="71">
        <f>(H9+I9+J9)/3</f>
        <v>7.666666666666667</v>
      </c>
      <c r="L9" s="71">
        <f>K9*E9</f>
        <v>0.76666666666666672</v>
      </c>
    </row>
    <row r="10" spans="1:12">
      <c r="A10" s="29"/>
      <c r="B10" s="29"/>
      <c r="C10" s="29"/>
      <c r="D10" s="12" t="s">
        <v>20</v>
      </c>
      <c r="E10" s="58">
        <v>0.15</v>
      </c>
      <c r="F10" s="21" t="s">
        <v>22</v>
      </c>
      <c r="G10" s="42" t="s">
        <v>23</v>
      </c>
      <c r="H10" s="68">
        <v>6</v>
      </c>
      <c r="I10" s="68">
        <v>7</v>
      </c>
      <c r="J10" s="68">
        <v>7</v>
      </c>
      <c r="K10" s="68">
        <f>(H10+I10+J10)/3</f>
        <v>6.666666666666667</v>
      </c>
      <c r="L10" s="68">
        <f>K10*E10</f>
        <v>1</v>
      </c>
    </row>
    <row r="11" spans="1:12">
      <c r="A11" s="29"/>
      <c r="B11" s="29"/>
      <c r="C11" s="29"/>
      <c r="D11" s="13" t="s">
        <v>14</v>
      </c>
      <c r="E11" s="59"/>
      <c r="F11" s="29"/>
      <c r="G11" s="43"/>
      <c r="H11" s="69"/>
      <c r="I11" s="69"/>
      <c r="J11" s="69"/>
      <c r="K11" s="69"/>
      <c r="L11" s="69"/>
    </row>
    <row r="12" spans="1:12" ht="15.75" thickBot="1">
      <c r="A12" s="29"/>
      <c r="B12" s="29"/>
      <c r="C12" s="29"/>
      <c r="D12" s="11">
        <v>0.6</v>
      </c>
      <c r="E12" s="60"/>
      <c r="F12" s="22"/>
      <c r="G12" s="44"/>
      <c r="H12" s="70"/>
      <c r="I12" s="70"/>
      <c r="J12" s="70"/>
      <c r="K12" s="70"/>
      <c r="L12" s="70"/>
    </row>
    <row r="13" spans="1:12" ht="45">
      <c r="A13" s="29"/>
      <c r="B13" s="29"/>
      <c r="C13" s="29"/>
      <c r="D13" s="29"/>
      <c r="E13" s="58">
        <v>0.3</v>
      </c>
      <c r="F13" s="62" t="s">
        <v>24</v>
      </c>
      <c r="G13" s="42" t="s">
        <v>27</v>
      </c>
      <c r="H13" s="72">
        <v>7</v>
      </c>
      <c r="I13" s="72">
        <v>7</v>
      </c>
      <c r="J13" s="72">
        <v>8</v>
      </c>
      <c r="K13" s="72">
        <f>(H13+I13+J13)/3</f>
        <v>7.333333333333333</v>
      </c>
      <c r="L13" s="72">
        <f>K13*E13</f>
        <v>2.1999999999999997</v>
      </c>
    </row>
    <row r="14" spans="1:12" ht="33.75">
      <c r="A14" s="29"/>
      <c r="B14" s="29"/>
      <c r="C14" s="29"/>
      <c r="D14" s="29"/>
      <c r="E14" s="59"/>
      <c r="F14" s="65" t="s">
        <v>25</v>
      </c>
      <c r="G14" s="43"/>
      <c r="H14" s="73">
        <v>7</v>
      </c>
      <c r="I14" s="73">
        <v>6</v>
      </c>
      <c r="J14" s="73">
        <v>6</v>
      </c>
      <c r="K14" s="73">
        <f>(H14+I14+J14)/3</f>
        <v>6.333333333333333</v>
      </c>
      <c r="L14" s="73">
        <f>K14*E13/3</f>
        <v>0.6333333333333333</v>
      </c>
    </row>
    <row r="15" spans="1:12" ht="45.75" customHeight="1" thickBot="1">
      <c r="A15" s="29"/>
      <c r="B15" s="29"/>
      <c r="C15" s="29"/>
      <c r="D15" s="29"/>
      <c r="E15" s="60"/>
      <c r="F15" s="66" t="s">
        <v>26</v>
      </c>
      <c r="G15" s="44"/>
      <c r="H15" s="74">
        <v>8</v>
      </c>
      <c r="I15" s="74">
        <v>9</v>
      </c>
      <c r="J15" s="74">
        <v>9</v>
      </c>
      <c r="K15" s="74">
        <f>(H15+I15+J15)/3</f>
        <v>8.6666666666666661</v>
      </c>
      <c r="L15" s="74">
        <f>K15*E13*2/3</f>
        <v>1.7333333333333332</v>
      </c>
    </row>
    <row r="16" spans="1:12" ht="45.75" thickBot="1">
      <c r="A16" s="9"/>
      <c r="B16" s="13"/>
      <c r="C16" s="13"/>
      <c r="D16" s="13"/>
      <c r="E16" s="61">
        <v>0.1</v>
      </c>
      <c r="F16" s="6" t="s">
        <v>28</v>
      </c>
      <c r="G16" s="18" t="s">
        <v>29</v>
      </c>
      <c r="H16" s="71">
        <v>8</v>
      </c>
      <c r="I16" s="71">
        <v>9</v>
      </c>
      <c r="J16" s="71">
        <v>9</v>
      </c>
      <c r="K16" s="71">
        <f>(H16+I16+J16)/3</f>
        <v>8.6666666666666661</v>
      </c>
      <c r="L16" s="71">
        <f>K16*E16</f>
        <v>0.8666666666666667</v>
      </c>
    </row>
    <row r="17" spans="1:12" ht="23.25" thickBot="1">
      <c r="A17" s="9"/>
      <c r="B17" s="13"/>
      <c r="C17" s="6"/>
      <c r="D17" s="6"/>
      <c r="E17" s="61">
        <v>0.05</v>
      </c>
      <c r="F17" s="6" t="s">
        <v>30</v>
      </c>
      <c r="G17" s="18" t="s">
        <v>31</v>
      </c>
      <c r="H17" s="71">
        <v>8</v>
      </c>
      <c r="I17" s="71">
        <v>9</v>
      </c>
      <c r="J17" s="71">
        <v>9</v>
      </c>
      <c r="K17" s="71">
        <f>(H17+I17+J17)/3</f>
        <v>8.6666666666666661</v>
      </c>
      <c r="L17" s="71">
        <f>K17*E17</f>
        <v>0.43333333333333335</v>
      </c>
    </row>
    <row r="18" spans="1:12" ht="40.5" customHeight="1">
      <c r="A18" s="8" t="s">
        <v>39</v>
      </c>
      <c r="B18" s="26">
        <v>0.2</v>
      </c>
      <c r="C18" s="26"/>
      <c r="D18" s="24" t="s">
        <v>41</v>
      </c>
      <c r="E18" s="58">
        <v>0.05</v>
      </c>
      <c r="F18" s="21" t="s">
        <v>42</v>
      </c>
      <c r="G18" s="42" t="s">
        <v>43</v>
      </c>
      <c r="H18" s="75">
        <v>7</v>
      </c>
      <c r="I18" s="75">
        <v>7</v>
      </c>
      <c r="J18" s="75">
        <v>8</v>
      </c>
      <c r="K18" s="75">
        <f>(H18+I18+J18)/3</f>
        <v>7.333333333333333</v>
      </c>
      <c r="L18" s="75">
        <f>K18*E18</f>
        <v>0.3666666666666667</v>
      </c>
    </row>
    <row r="19" spans="1:12" ht="15.75" thickBot="1">
      <c r="A19" s="9" t="s">
        <v>40</v>
      </c>
      <c r="B19" s="27"/>
      <c r="C19" s="27"/>
      <c r="D19" s="25"/>
      <c r="E19" s="60"/>
      <c r="F19" s="22"/>
      <c r="G19" s="44"/>
      <c r="H19" s="76"/>
      <c r="I19" s="76"/>
      <c r="J19" s="76"/>
      <c r="K19" s="77"/>
      <c r="L19" s="77"/>
    </row>
    <row r="20" spans="1:12" ht="45.75" thickBot="1">
      <c r="A20" s="9"/>
      <c r="B20" s="13"/>
      <c r="C20" s="13"/>
      <c r="D20" s="12" t="s">
        <v>44</v>
      </c>
      <c r="E20" s="63">
        <v>2.5000000000000001E-2</v>
      </c>
      <c r="F20" s="6" t="s">
        <v>45</v>
      </c>
      <c r="G20" s="18" t="s">
        <v>46</v>
      </c>
      <c r="H20" s="71">
        <v>8</v>
      </c>
      <c r="I20" s="71">
        <v>9</v>
      </c>
      <c r="J20" s="71">
        <v>9</v>
      </c>
      <c r="K20" s="71">
        <f>(H20+I20+J20)/3</f>
        <v>8.6666666666666661</v>
      </c>
      <c r="L20" s="71">
        <f>K20*E20</f>
        <v>0.21666666666666667</v>
      </c>
    </row>
    <row r="21" spans="1:12" ht="45.75" thickBot="1">
      <c r="A21" s="9"/>
      <c r="B21" s="13"/>
      <c r="C21" s="13"/>
      <c r="D21" s="6"/>
      <c r="E21" s="63">
        <v>2.5000000000000001E-2</v>
      </c>
      <c r="F21" s="6" t="s">
        <v>47</v>
      </c>
      <c r="G21" s="18" t="s">
        <v>48</v>
      </c>
      <c r="H21" s="71">
        <v>7</v>
      </c>
      <c r="I21" s="71">
        <v>8</v>
      </c>
      <c r="J21" s="71">
        <v>8</v>
      </c>
      <c r="K21" s="71">
        <f t="shared" ref="K21:K22" si="0">(H21+I21+J21)/3</f>
        <v>7.666666666666667</v>
      </c>
      <c r="L21" s="71">
        <f t="shared" ref="L21:L22" si="1">K21*E21</f>
        <v>0.19166666666666668</v>
      </c>
    </row>
    <row r="22" spans="1:12" ht="34.5" thickBot="1">
      <c r="A22" s="17"/>
      <c r="B22" s="6"/>
      <c r="C22" s="6"/>
      <c r="D22" s="7" t="s">
        <v>49</v>
      </c>
      <c r="E22" s="61">
        <v>0.1</v>
      </c>
      <c r="F22" s="6" t="s">
        <v>50</v>
      </c>
      <c r="G22" s="18" t="s">
        <v>51</v>
      </c>
      <c r="H22" s="71">
        <v>6</v>
      </c>
      <c r="I22" s="71">
        <v>7</v>
      </c>
      <c r="J22" s="71">
        <v>7</v>
      </c>
      <c r="K22" s="71">
        <f t="shared" si="0"/>
        <v>6.666666666666667</v>
      </c>
      <c r="L22" s="71">
        <f t="shared" si="1"/>
        <v>0.66666666666666674</v>
      </c>
    </row>
    <row r="23" spans="1:12">
      <c r="H23" s="78"/>
      <c r="I23" s="78"/>
      <c r="J23" s="78"/>
      <c r="K23" s="78"/>
      <c r="L23" s="78"/>
    </row>
    <row r="24" spans="1:12" ht="15.75">
      <c r="G24" s="64" t="s">
        <v>75</v>
      </c>
      <c r="H24" s="79"/>
      <c r="I24" s="80"/>
      <c r="J24" s="80"/>
      <c r="K24" s="81"/>
      <c r="L24" s="82">
        <f>L5+L9+L10+L13+L16+L17+L18+L20+L21+L22</f>
        <v>7.4416666666666673</v>
      </c>
    </row>
    <row r="25" spans="1:12">
      <c r="H25" s="78"/>
      <c r="I25" s="78"/>
      <c r="J25" s="78"/>
      <c r="K25" s="78"/>
      <c r="L25" s="78"/>
    </row>
    <row r="26" spans="1:12" ht="15.75">
      <c r="A26" s="48" t="s">
        <v>73</v>
      </c>
      <c r="B26" s="49"/>
      <c r="G26" s="67" t="s">
        <v>76</v>
      </c>
      <c r="H26" s="83"/>
      <c r="I26" s="84"/>
      <c r="J26" s="84"/>
      <c r="K26" s="85"/>
      <c r="L26" s="86">
        <f>L5+L9+L10+L14+L15+L16+L17+L18+L20+L21+L22</f>
        <v>7.6083333333333334</v>
      </c>
    </row>
    <row r="27" spans="1:12">
      <c r="A27" s="49" t="s">
        <v>74</v>
      </c>
    </row>
  </sheetData>
  <mergeCells count="37">
    <mergeCell ref="H10:H12"/>
    <mergeCell ref="I10:I12"/>
    <mergeCell ref="J10:J12"/>
    <mergeCell ref="K10:K12"/>
    <mergeCell ref="L10:L12"/>
    <mergeCell ref="H5:H8"/>
    <mergeCell ref="I5:I8"/>
    <mergeCell ref="J5:J8"/>
    <mergeCell ref="K5:K8"/>
    <mergeCell ref="L5:L8"/>
    <mergeCell ref="B18:B19"/>
    <mergeCell ref="C18:C19"/>
    <mergeCell ref="D18:D19"/>
    <mergeCell ref="E18:E19"/>
    <mergeCell ref="F18:F19"/>
    <mergeCell ref="G18:G19"/>
    <mergeCell ref="G10:G12"/>
    <mergeCell ref="A13:A15"/>
    <mergeCell ref="B13:B15"/>
    <mergeCell ref="C13:C15"/>
    <mergeCell ref="D13:D15"/>
    <mergeCell ref="E13:E15"/>
    <mergeCell ref="G13:G15"/>
    <mergeCell ref="A10:A12"/>
    <mergeCell ref="B10:B12"/>
    <mergeCell ref="C10:C12"/>
    <mergeCell ref="E10:E12"/>
    <mergeCell ref="F10:F12"/>
    <mergeCell ref="A3:A4"/>
    <mergeCell ref="B3:B4"/>
    <mergeCell ref="E3:E4"/>
    <mergeCell ref="F3:F4"/>
    <mergeCell ref="G3:G4"/>
    <mergeCell ref="B5:B8"/>
    <mergeCell ref="E5:E8"/>
    <mergeCell ref="F5:F8"/>
    <mergeCell ref="G5:G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baseColWidth="10" defaultRowHeight="15"/>
  <cols>
    <col min="7" max="7" width="54.7109375" customWidth="1"/>
  </cols>
  <sheetData>
    <row r="1" spans="1:12" ht="21" customHeight="1">
      <c r="A1" s="49" t="s">
        <v>66</v>
      </c>
    </row>
    <row r="2" spans="1:12" ht="15.75" thickBot="1">
      <c r="C2" t="s">
        <v>72</v>
      </c>
      <c r="D2" t="s">
        <v>71</v>
      </c>
      <c r="E2" t="s">
        <v>71</v>
      </c>
      <c r="H2" s="87"/>
      <c r="I2" s="87"/>
      <c r="J2" s="87"/>
      <c r="K2" s="87"/>
      <c r="L2" s="87"/>
    </row>
    <row r="3" spans="1:12" ht="15" customHeight="1">
      <c r="A3" s="21"/>
      <c r="B3" s="21" t="s">
        <v>0</v>
      </c>
      <c r="C3" s="5" t="s">
        <v>1</v>
      </c>
      <c r="D3" s="5" t="s">
        <v>3</v>
      </c>
      <c r="E3" s="3" t="s">
        <v>4</v>
      </c>
      <c r="F3" s="24" t="s">
        <v>7</v>
      </c>
      <c r="G3" s="40" t="s">
        <v>8</v>
      </c>
      <c r="H3" s="45" t="s">
        <v>78</v>
      </c>
      <c r="I3" s="45" t="s">
        <v>78</v>
      </c>
      <c r="J3" s="45" t="s">
        <v>78</v>
      </c>
      <c r="K3" s="45" t="s">
        <v>78</v>
      </c>
      <c r="L3" s="45" t="s">
        <v>78</v>
      </c>
    </row>
    <row r="4" spans="1:12" ht="15.75" thickBot="1">
      <c r="A4" s="22"/>
      <c r="B4" s="22"/>
      <c r="C4" s="6"/>
      <c r="D4" s="6"/>
      <c r="E4" s="7"/>
      <c r="F4" s="25"/>
      <c r="G4" s="41"/>
      <c r="H4" s="46" t="s">
        <v>77</v>
      </c>
      <c r="I4" s="46" t="s">
        <v>79</v>
      </c>
      <c r="J4" s="46" t="s">
        <v>80</v>
      </c>
      <c r="K4" s="46" t="s">
        <v>81</v>
      </c>
      <c r="L4" s="46" t="s">
        <v>82</v>
      </c>
    </row>
    <row r="5" spans="1:12">
      <c r="A5" s="8" t="s">
        <v>9</v>
      </c>
      <c r="B5" s="26">
        <v>0.8</v>
      </c>
      <c r="C5" s="12" t="s">
        <v>11</v>
      </c>
      <c r="D5" s="12" t="s">
        <v>13</v>
      </c>
      <c r="E5" s="58">
        <v>0.05</v>
      </c>
      <c r="F5" s="21" t="s">
        <v>16</v>
      </c>
      <c r="G5" s="42" t="s">
        <v>17</v>
      </c>
      <c r="H5" s="68">
        <v>6</v>
      </c>
      <c r="I5" s="68">
        <v>7</v>
      </c>
      <c r="J5" s="68">
        <v>9</v>
      </c>
      <c r="K5" s="68">
        <f>(H5+I5+J5)/3</f>
        <v>7.333333333333333</v>
      </c>
      <c r="L5" s="68">
        <f>K5*E5</f>
        <v>0.3666666666666667</v>
      </c>
    </row>
    <row r="6" spans="1:12">
      <c r="A6" s="9" t="s">
        <v>10</v>
      </c>
      <c r="B6" s="27"/>
      <c r="C6" s="98">
        <v>0.4</v>
      </c>
      <c r="D6" s="13" t="s">
        <v>14</v>
      </c>
      <c r="E6" s="59"/>
      <c r="F6" s="29"/>
      <c r="G6" s="43"/>
      <c r="H6" s="69"/>
      <c r="I6" s="69"/>
      <c r="J6" s="69"/>
      <c r="K6" s="69"/>
      <c r="L6" s="69"/>
    </row>
    <row r="7" spans="1:12">
      <c r="A7" s="10"/>
      <c r="B7" s="27"/>
      <c r="C7" s="13"/>
      <c r="D7" s="98">
        <v>0.1</v>
      </c>
      <c r="E7" s="59"/>
      <c r="F7" s="29"/>
      <c r="G7" s="43"/>
      <c r="H7" s="69"/>
      <c r="I7" s="69"/>
      <c r="J7" s="69"/>
      <c r="K7" s="69"/>
      <c r="L7" s="69"/>
    </row>
    <row r="8" spans="1:12" ht="15.75" thickBot="1">
      <c r="A8" s="10"/>
      <c r="B8" s="27"/>
      <c r="C8" s="14"/>
      <c r="D8" s="13"/>
      <c r="E8" s="60"/>
      <c r="F8" s="22"/>
      <c r="G8" s="44"/>
      <c r="H8" s="70"/>
      <c r="I8" s="70"/>
      <c r="J8" s="70"/>
      <c r="K8" s="70"/>
      <c r="L8" s="70"/>
    </row>
    <row r="9" spans="1:12" ht="45.75" thickBot="1">
      <c r="A9" s="9"/>
      <c r="B9" s="13"/>
      <c r="C9" s="13"/>
      <c r="D9" s="6"/>
      <c r="E9" s="61">
        <v>0.05</v>
      </c>
      <c r="F9" s="6" t="s">
        <v>18</v>
      </c>
      <c r="G9" s="18" t="s">
        <v>19</v>
      </c>
      <c r="H9" s="71">
        <v>7</v>
      </c>
      <c r="I9" s="71">
        <v>7</v>
      </c>
      <c r="J9" s="71">
        <v>9</v>
      </c>
      <c r="K9" s="71">
        <f>(H9+I9+J9)/3</f>
        <v>7.666666666666667</v>
      </c>
      <c r="L9" s="71">
        <f>K9*E9</f>
        <v>0.38333333333333336</v>
      </c>
    </row>
    <row r="10" spans="1:12">
      <c r="A10" s="29"/>
      <c r="B10" s="29"/>
      <c r="C10" s="29"/>
      <c r="D10" s="12" t="s">
        <v>20</v>
      </c>
      <c r="E10" s="90">
        <v>7.4999999999999997E-2</v>
      </c>
      <c r="F10" s="21" t="s">
        <v>22</v>
      </c>
      <c r="G10" s="42" t="s">
        <v>23</v>
      </c>
      <c r="H10" s="68">
        <v>6</v>
      </c>
      <c r="I10" s="68">
        <v>7</v>
      </c>
      <c r="J10" s="68">
        <v>7</v>
      </c>
      <c r="K10" s="68">
        <f>(H10+I10+J10)/3</f>
        <v>6.666666666666667</v>
      </c>
      <c r="L10" s="68">
        <f>K10*E10</f>
        <v>0.5</v>
      </c>
    </row>
    <row r="11" spans="1:12">
      <c r="A11" s="29"/>
      <c r="B11" s="29"/>
      <c r="C11" s="29"/>
      <c r="D11" s="13" t="s">
        <v>14</v>
      </c>
      <c r="E11" s="91"/>
      <c r="F11" s="29"/>
      <c r="G11" s="43"/>
      <c r="H11" s="69"/>
      <c r="I11" s="69"/>
      <c r="J11" s="69"/>
      <c r="K11" s="69"/>
      <c r="L11" s="69"/>
    </row>
    <row r="12" spans="1:12" ht="15.75" thickBot="1">
      <c r="A12" s="29"/>
      <c r="B12" s="29"/>
      <c r="C12" s="29"/>
      <c r="D12" s="98">
        <v>0.3</v>
      </c>
      <c r="E12" s="92"/>
      <c r="F12" s="22"/>
      <c r="G12" s="44"/>
      <c r="H12" s="70"/>
      <c r="I12" s="70"/>
      <c r="J12" s="70"/>
      <c r="K12" s="70"/>
      <c r="L12" s="70"/>
    </row>
    <row r="13" spans="1:12" ht="45">
      <c r="A13" s="29"/>
      <c r="B13" s="29"/>
      <c r="C13" s="29"/>
      <c r="D13" s="29"/>
      <c r="E13" s="58">
        <v>0.15</v>
      </c>
      <c r="F13" s="13" t="s">
        <v>24</v>
      </c>
      <c r="G13" s="42" t="s">
        <v>27</v>
      </c>
      <c r="H13" s="72">
        <v>7</v>
      </c>
      <c r="I13" s="72">
        <v>7</v>
      </c>
      <c r="J13" s="72">
        <v>8</v>
      </c>
      <c r="K13" s="72">
        <f>(H13+I13+J13)/3</f>
        <v>7.333333333333333</v>
      </c>
      <c r="L13" s="72">
        <f>K13*E13</f>
        <v>1.0999999999999999</v>
      </c>
    </row>
    <row r="14" spans="1:12" ht="33.75">
      <c r="A14" s="29"/>
      <c r="B14" s="29"/>
      <c r="C14" s="29"/>
      <c r="D14" s="29"/>
      <c r="E14" s="59"/>
      <c r="F14" s="88" t="s">
        <v>25</v>
      </c>
      <c r="G14" s="43"/>
      <c r="H14" s="73">
        <v>7</v>
      </c>
      <c r="I14" s="73">
        <v>6</v>
      </c>
      <c r="J14" s="73">
        <v>6</v>
      </c>
      <c r="K14" s="73">
        <f>(H14+I14+J14)/3</f>
        <v>6.333333333333333</v>
      </c>
      <c r="L14" s="73">
        <f>K14*E13/3</f>
        <v>0.31666666666666665</v>
      </c>
    </row>
    <row r="15" spans="1:12" ht="45.75" thickBot="1">
      <c r="A15" s="29"/>
      <c r="B15" s="29"/>
      <c r="C15" s="29"/>
      <c r="D15" s="29"/>
      <c r="E15" s="60"/>
      <c r="F15" s="89" t="s">
        <v>26</v>
      </c>
      <c r="G15" s="44"/>
      <c r="H15" s="74">
        <v>8</v>
      </c>
      <c r="I15" s="74">
        <v>9</v>
      </c>
      <c r="J15" s="74">
        <v>9</v>
      </c>
      <c r="K15" s="74">
        <f>(H15+I15+J15)/3</f>
        <v>8.6666666666666661</v>
      </c>
      <c r="L15" s="74">
        <f>K15*E13*2/3</f>
        <v>0.86666666666666659</v>
      </c>
    </row>
    <row r="16" spans="1:12" ht="45.75" thickBot="1">
      <c r="A16" s="9"/>
      <c r="B16" s="13"/>
      <c r="C16" s="13"/>
      <c r="D16" s="13"/>
      <c r="E16" s="61">
        <v>0.05</v>
      </c>
      <c r="F16" s="6" t="s">
        <v>28</v>
      </c>
      <c r="G16" s="18" t="s">
        <v>29</v>
      </c>
      <c r="H16" s="71">
        <v>8</v>
      </c>
      <c r="I16" s="71">
        <v>9</v>
      </c>
      <c r="J16" s="71">
        <v>9</v>
      </c>
      <c r="K16" s="71">
        <f>(H16+I16+J16)/3</f>
        <v>8.6666666666666661</v>
      </c>
      <c r="L16" s="71">
        <f>K16*E16</f>
        <v>0.43333333333333335</v>
      </c>
    </row>
    <row r="17" spans="1:12" ht="23.25" thickBot="1">
      <c r="A17" s="9"/>
      <c r="B17" s="13"/>
      <c r="C17" s="6"/>
      <c r="D17" s="6"/>
      <c r="E17" s="63">
        <v>2.5000000000000001E-2</v>
      </c>
      <c r="F17" s="6" t="s">
        <v>30</v>
      </c>
      <c r="G17" s="18" t="s">
        <v>31</v>
      </c>
      <c r="H17" s="71">
        <v>8</v>
      </c>
      <c r="I17" s="71">
        <v>9</v>
      </c>
      <c r="J17" s="71">
        <v>9</v>
      </c>
      <c r="K17" s="71">
        <f>(H17+I17+J17)/3</f>
        <v>8.6666666666666661</v>
      </c>
      <c r="L17" s="71">
        <f>K17*E17</f>
        <v>0.21666666666666667</v>
      </c>
    </row>
    <row r="18" spans="1:12" ht="22.5">
      <c r="A18" s="29"/>
      <c r="B18" s="29"/>
      <c r="C18" s="4" t="s">
        <v>32</v>
      </c>
      <c r="D18" s="23" t="s">
        <v>34</v>
      </c>
      <c r="E18" s="93">
        <v>0.2</v>
      </c>
      <c r="F18" s="21" t="s">
        <v>35</v>
      </c>
      <c r="G18" s="42" t="s">
        <v>36</v>
      </c>
      <c r="H18" s="99">
        <v>9</v>
      </c>
      <c r="I18" s="99">
        <v>9</v>
      </c>
      <c r="J18" s="99">
        <v>10</v>
      </c>
      <c r="K18" s="99">
        <f>(H18+I18+J18)/3</f>
        <v>9.3333333333333339</v>
      </c>
      <c r="L18" s="99">
        <f>K18*E18</f>
        <v>1.8666666666666669</v>
      </c>
    </row>
    <row r="19" spans="1:12">
      <c r="A19" s="29"/>
      <c r="B19" s="29"/>
      <c r="C19" s="97">
        <v>0.4</v>
      </c>
      <c r="D19" s="33"/>
      <c r="E19" s="94"/>
      <c r="F19" s="29"/>
      <c r="G19" s="43"/>
      <c r="H19" s="100"/>
      <c r="I19" s="100"/>
      <c r="J19" s="100"/>
      <c r="K19" s="100"/>
      <c r="L19" s="100"/>
    </row>
    <row r="20" spans="1:12" ht="15.75" thickBot="1">
      <c r="A20" s="29"/>
      <c r="B20" s="29"/>
      <c r="C20" s="1"/>
      <c r="D20" s="33"/>
      <c r="E20" s="95"/>
      <c r="F20" s="22"/>
      <c r="G20" s="44"/>
      <c r="H20" s="101"/>
      <c r="I20" s="101"/>
      <c r="J20" s="101"/>
      <c r="K20" s="101"/>
      <c r="L20" s="101"/>
    </row>
    <row r="21" spans="1:12" ht="67.5" customHeight="1" thickBot="1">
      <c r="A21" s="17"/>
      <c r="B21" s="6"/>
      <c r="C21" s="18"/>
      <c r="D21" s="6"/>
      <c r="E21" s="96">
        <v>0.2</v>
      </c>
      <c r="F21" s="6" t="s">
        <v>37</v>
      </c>
      <c r="G21" s="18" t="s">
        <v>38</v>
      </c>
      <c r="H21" s="102">
        <v>9</v>
      </c>
      <c r="I21" s="102">
        <v>10</v>
      </c>
      <c r="J21" s="102">
        <v>10</v>
      </c>
      <c r="K21" s="102">
        <f>(H21+I21+J21)/3</f>
        <v>9.6666666666666661</v>
      </c>
      <c r="L21" s="102">
        <f>K21*E21</f>
        <v>1.9333333333333333</v>
      </c>
    </row>
    <row r="22" spans="1:12" ht="35.25" customHeight="1">
      <c r="A22" s="8" t="s">
        <v>39</v>
      </c>
      <c r="B22" s="26">
        <v>0.2</v>
      </c>
      <c r="C22" s="26">
        <v>0.2</v>
      </c>
      <c r="D22" s="24" t="s">
        <v>41</v>
      </c>
      <c r="E22" s="58">
        <v>0.05</v>
      </c>
      <c r="F22" s="21" t="s">
        <v>42</v>
      </c>
      <c r="G22" s="42" t="s">
        <v>43</v>
      </c>
      <c r="H22" s="75">
        <v>7</v>
      </c>
      <c r="I22" s="75">
        <v>7</v>
      </c>
      <c r="J22" s="75">
        <v>8</v>
      </c>
      <c r="K22" s="75">
        <f>(H22+I22+J22)/3</f>
        <v>7.333333333333333</v>
      </c>
      <c r="L22" s="75">
        <f>K22*E22</f>
        <v>0.3666666666666667</v>
      </c>
    </row>
    <row r="23" spans="1:12" ht="24" customHeight="1" thickBot="1">
      <c r="A23" s="9" t="s">
        <v>40</v>
      </c>
      <c r="B23" s="27"/>
      <c r="C23" s="27"/>
      <c r="D23" s="25"/>
      <c r="E23" s="60"/>
      <c r="F23" s="22"/>
      <c r="G23" s="44"/>
      <c r="H23" s="76"/>
      <c r="I23" s="76"/>
      <c r="J23" s="76"/>
      <c r="K23" s="77"/>
      <c r="L23" s="77"/>
    </row>
    <row r="24" spans="1:12" ht="45.75" thickBot="1">
      <c r="A24" s="9"/>
      <c r="B24" s="13"/>
      <c r="C24" s="13"/>
      <c r="D24" s="12" t="s">
        <v>44</v>
      </c>
      <c r="E24" s="63">
        <v>2.5000000000000001E-2</v>
      </c>
      <c r="F24" s="6" t="s">
        <v>45</v>
      </c>
      <c r="G24" s="18" t="s">
        <v>46</v>
      </c>
      <c r="H24" s="71">
        <v>8</v>
      </c>
      <c r="I24" s="71">
        <v>9</v>
      </c>
      <c r="J24" s="71">
        <v>9</v>
      </c>
      <c r="K24" s="71">
        <f>(H24+I24+J24)/3</f>
        <v>8.6666666666666661</v>
      </c>
      <c r="L24" s="71">
        <f>K24*E24</f>
        <v>0.21666666666666667</v>
      </c>
    </row>
    <row r="25" spans="1:12" ht="45.75" thickBot="1">
      <c r="A25" s="9"/>
      <c r="B25" s="13"/>
      <c r="C25" s="13"/>
      <c r="D25" s="6"/>
      <c r="E25" s="63">
        <v>2.5000000000000001E-2</v>
      </c>
      <c r="F25" s="6" t="s">
        <v>47</v>
      </c>
      <c r="G25" s="18" t="s">
        <v>48</v>
      </c>
      <c r="H25" s="71">
        <v>7</v>
      </c>
      <c r="I25" s="71">
        <v>8</v>
      </c>
      <c r="J25" s="71">
        <v>8</v>
      </c>
      <c r="K25" s="71">
        <f t="shared" ref="K25:K26" si="0">(H25+I25+J25)/3</f>
        <v>7.666666666666667</v>
      </c>
      <c r="L25" s="71">
        <f>K25*E25</f>
        <v>0.19166666666666668</v>
      </c>
    </row>
    <row r="26" spans="1:12" ht="34.5" thickBot="1">
      <c r="A26" s="17"/>
      <c r="B26" s="6"/>
      <c r="C26" s="6"/>
      <c r="D26" s="7" t="s">
        <v>49</v>
      </c>
      <c r="E26" s="61">
        <v>0.1</v>
      </c>
      <c r="F26" s="6" t="s">
        <v>50</v>
      </c>
      <c r="G26" s="18" t="s">
        <v>51</v>
      </c>
      <c r="H26" s="71">
        <v>6</v>
      </c>
      <c r="I26" s="71">
        <v>7</v>
      </c>
      <c r="J26" s="71">
        <v>7</v>
      </c>
      <c r="K26" s="71">
        <f t="shared" si="0"/>
        <v>6.666666666666667</v>
      </c>
      <c r="L26" s="71">
        <f>K26*E26</f>
        <v>0.66666666666666674</v>
      </c>
    </row>
    <row r="27" spans="1:12">
      <c r="H27" s="57"/>
      <c r="I27" s="57"/>
      <c r="J27" s="57"/>
      <c r="K27" s="57"/>
      <c r="L27" s="57"/>
    </row>
    <row r="28" spans="1:12" ht="15.75">
      <c r="G28" s="64" t="s">
        <v>75</v>
      </c>
      <c r="H28" s="79"/>
      <c r="I28" s="80"/>
      <c r="J28" s="80"/>
      <c r="K28" s="81"/>
      <c r="L28" s="82">
        <f>L5+L9+L10+L13+L16+L17+L18+L21+L22+L24+L25+L26</f>
        <v>8.2416666666666671</v>
      </c>
    </row>
    <row r="29" spans="1:12">
      <c r="H29" s="78"/>
      <c r="I29" s="78"/>
      <c r="J29" s="78"/>
      <c r="K29" s="78"/>
      <c r="L29" s="78"/>
    </row>
    <row r="30" spans="1:12" ht="15.75">
      <c r="A30" s="48" t="s">
        <v>84</v>
      </c>
      <c r="G30" s="67" t="s">
        <v>76</v>
      </c>
      <c r="H30" s="83"/>
      <c r="I30" s="84"/>
      <c r="J30" s="84"/>
      <c r="K30" s="85"/>
      <c r="L30" s="82">
        <f>L5+L9+L10+L14+L15+L16+L17+L18+L21+L22+L24+L25+L26</f>
        <v>8.3249999999999993</v>
      </c>
    </row>
    <row r="31" spans="1:12">
      <c r="A31" s="49" t="s">
        <v>83</v>
      </c>
    </row>
  </sheetData>
  <mergeCells count="47">
    <mergeCell ref="L18:L20"/>
    <mergeCell ref="H10:H12"/>
    <mergeCell ref="I10:I12"/>
    <mergeCell ref="J10:J12"/>
    <mergeCell ref="K10:K12"/>
    <mergeCell ref="L10:L12"/>
    <mergeCell ref="H18:H20"/>
    <mergeCell ref="I18:I20"/>
    <mergeCell ref="J18:J20"/>
    <mergeCell ref="K18:K20"/>
    <mergeCell ref="G18:G20"/>
    <mergeCell ref="B22:B23"/>
    <mergeCell ref="C22:C23"/>
    <mergeCell ref="D22:D23"/>
    <mergeCell ref="E22:E23"/>
    <mergeCell ref="F22:F23"/>
    <mergeCell ref="G22:G23"/>
    <mergeCell ref="A18:A20"/>
    <mergeCell ref="B18:B20"/>
    <mergeCell ref="D18:D20"/>
    <mergeCell ref="E18:E20"/>
    <mergeCell ref="F18:F20"/>
    <mergeCell ref="F10:F12"/>
    <mergeCell ref="G10:G12"/>
    <mergeCell ref="A13:A15"/>
    <mergeCell ref="B13:B15"/>
    <mergeCell ref="C13:C15"/>
    <mergeCell ref="D13:D15"/>
    <mergeCell ref="E13:E15"/>
    <mergeCell ref="G13:G15"/>
    <mergeCell ref="H5:H8"/>
    <mergeCell ref="I5:I8"/>
    <mergeCell ref="J5:J8"/>
    <mergeCell ref="K5:K8"/>
    <mergeCell ref="L5:L8"/>
    <mergeCell ref="A10:A12"/>
    <mergeCell ref="B10:B12"/>
    <mergeCell ref="C10:C12"/>
    <mergeCell ref="E10:E12"/>
    <mergeCell ref="A3:A4"/>
    <mergeCell ref="B3:B4"/>
    <mergeCell ref="F3:F4"/>
    <mergeCell ref="G3:G4"/>
    <mergeCell ref="B5:B8"/>
    <mergeCell ref="E5:E8"/>
    <mergeCell ref="F5:F8"/>
    <mergeCell ref="G5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/>
  </sheetViews>
  <sheetFormatPr baseColWidth="10" defaultRowHeight="15"/>
  <cols>
    <col min="6" max="6" width="12.5703125" customWidth="1"/>
    <col min="7" max="7" width="54.42578125" customWidth="1"/>
    <col min="8" max="12" width="9.7109375" customWidth="1"/>
  </cols>
  <sheetData>
    <row r="1" spans="1:12" ht="20.25" customHeight="1">
      <c r="A1" s="49" t="s">
        <v>67</v>
      </c>
    </row>
    <row r="2" spans="1:12" ht="15.75" thickBot="1">
      <c r="C2" t="s">
        <v>69</v>
      </c>
      <c r="D2" t="s">
        <v>70</v>
      </c>
      <c r="E2" t="s">
        <v>69</v>
      </c>
      <c r="H2" s="87"/>
      <c r="I2" s="87"/>
      <c r="J2" s="87"/>
      <c r="K2" s="87"/>
      <c r="L2" s="87"/>
    </row>
    <row r="3" spans="1:12">
      <c r="A3" s="21"/>
      <c r="B3" s="21" t="s">
        <v>0</v>
      </c>
      <c r="C3" s="5" t="s">
        <v>1</v>
      </c>
      <c r="D3" s="5" t="s">
        <v>3</v>
      </c>
      <c r="E3" s="21" t="s">
        <v>6</v>
      </c>
      <c r="F3" s="24" t="s">
        <v>7</v>
      </c>
      <c r="G3" s="40" t="s">
        <v>8</v>
      </c>
      <c r="H3" s="45" t="s">
        <v>78</v>
      </c>
      <c r="I3" s="45" t="s">
        <v>78</v>
      </c>
      <c r="J3" s="45" t="s">
        <v>78</v>
      </c>
      <c r="K3" s="45" t="s">
        <v>78</v>
      </c>
      <c r="L3" s="45" t="s">
        <v>78</v>
      </c>
    </row>
    <row r="4" spans="1:12" ht="15.75" thickBot="1">
      <c r="A4" s="22"/>
      <c r="B4" s="22"/>
      <c r="C4" s="6" t="s">
        <v>2</v>
      </c>
      <c r="D4" s="6" t="s">
        <v>2</v>
      </c>
      <c r="E4" s="22"/>
      <c r="F4" s="25"/>
      <c r="G4" s="41"/>
      <c r="H4" s="46" t="s">
        <v>77</v>
      </c>
      <c r="I4" s="46" t="s">
        <v>79</v>
      </c>
      <c r="J4" s="46" t="s">
        <v>80</v>
      </c>
      <c r="K4" s="46" t="s">
        <v>81</v>
      </c>
      <c r="L4" s="46" t="s">
        <v>82</v>
      </c>
    </row>
    <row r="5" spans="1:12">
      <c r="A5" s="8" t="s">
        <v>9</v>
      </c>
      <c r="B5" s="26">
        <v>0.8</v>
      </c>
      <c r="C5" s="12" t="s">
        <v>11</v>
      </c>
      <c r="D5" s="12" t="s">
        <v>13</v>
      </c>
      <c r="E5" s="26">
        <v>0.1</v>
      </c>
      <c r="F5" s="21" t="s">
        <v>16</v>
      </c>
      <c r="G5" s="42" t="s">
        <v>17</v>
      </c>
      <c r="H5" s="50">
        <v>6</v>
      </c>
      <c r="I5" s="50">
        <v>7</v>
      </c>
      <c r="J5" s="50">
        <v>9</v>
      </c>
      <c r="K5" s="50">
        <f>(H5+I5+J5)/3</f>
        <v>7.333333333333333</v>
      </c>
      <c r="L5" s="50" t="e">
        <f>K5*#REF!</f>
        <v>#REF!</v>
      </c>
    </row>
    <row r="6" spans="1:12">
      <c r="A6" s="9" t="s">
        <v>10</v>
      </c>
      <c r="B6" s="27"/>
      <c r="C6" s="13" t="s">
        <v>12</v>
      </c>
      <c r="D6" s="13" t="s">
        <v>14</v>
      </c>
      <c r="E6" s="27"/>
      <c r="F6" s="29"/>
      <c r="G6" s="43"/>
      <c r="H6" s="51"/>
      <c r="I6" s="51"/>
      <c r="J6" s="51"/>
      <c r="K6" s="51"/>
      <c r="L6" s="51"/>
    </row>
    <row r="7" spans="1:12">
      <c r="A7" s="10"/>
      <c r="B7" s="27"/>
      <c r="C7" s="13"/>
      <c r="D7" s="13" t="s">
        <v>15</v>
      </c>
      <c r="E7" s="27"/>
      <c r="F7" s="29"/>
      <c r="G7" s="43"/>
      <c r="H7" s="51"/>
      <c r="I7" s="51"/>
      <c r="J7" s="51"/>
      <c r="K7" s="51"/>
      <c r="L7" s="51"/>
    </row>
    <row r="8" spans="1:12" ht="15.75" thickBot="1">
      <c r="A8" s="10"/>
      <c r="B8" s="27"/>
      <c r="C8" s="14"/>
      <c r="D8" s="13"/>
      <c r="E8" s="28"/>
      <c r="F8" s="22"/>
      <c r="G8" s="44"/>
      <c r="H8" s="52"/>
      <c r="I8" s="52"/>
      <c r="J8" s="52"/>
      <c r="K8" s="52"/>
      <c r="L8" s="52"/>
    </row>
    <row r="9" spans="1:12" ht="45.75" thickBot="1">
      <c r="A9" s="9"/>
      <c r="B9" s="13"/>
      <c r="C9" s="13"/>
      <c r="D9" s="6"/>
      <c r="E9" s="15">
        <v>0.1</v>
      </c>
      <c r="F9" s="6" t="s">
        <v>18</v>
      </c>
      <c r="G9" s="18" t="s">
        <v>19</v>
      </c>
      <c r="H9" s="53"/>
      <c r="I9" s="53"/>
      <c r="J9" s="53"/>
      <c r="K9" s="53"/>
      <c r="L9" s="53"/>
    </row>
    <row r="10" spans="1:12">
      <c r="A10" s="29"/>
      <c r="B10" s="29"/>
      <c r="C10" s="29"/>
      <c r="D10" s="12" t="s">
        <v>20</v>
      </c>
      <c r="E10" s="26">
        <v>0.15</v>
      </c>
      <c r="F10" s="21" t="s">
        <v>22</v>
      </c>
      <c r="G10" s="42" t="s">
        <v>23</v>
      </c>
      <c r="H10" s="54"/>
      <c r="I10" s="54"/>
      <c r="J10" s="54"/>
      <c r="K10" s="54"/>
      <c r="L10" s="54"/>
    </row>
    <row r="11" spans="1:12">
      <c r="A11" s="29"/>
      <c r="B11" s="29"/>
      <c r="C11" s="29"/>
      <c r="D11" s="13" t="s">
        <v>14</v>
      </c>
      <c r="E11" s="27"/>
      <c r="F11" s="29"/>
      <c r="G11" s="43"/>
      <c r="H11" s="55"/>
      <c r="I11" s="55"/>
      <c r="J11" s="55"/>
      <c r="K11" s="55"/>
      <c r="L11" s="55"/>
    </row>
    <row r="12" spans="1:12" ht="15.75" thickBot="1">
      <c r="A12" s="29"/>
      <c r="B12" s="29"/>
      <c r="C12" s="29"/>
      <c r="D12" s="13" t="s">
        <v>21</v>
      </c>
      <c r="E12" s="28"/>
      <c r="F12" s="22"/>
      <c r="G12" s="44"/>
      <c r="H12" s="56"/>
      <c r="I12" s="56"/>
      <c r="J12" s="56"/>
      <c r="K12" s="56"/>
      <c r="L12" s="56"/>
    </row>
    <row r="13" spans="1:12" ht="45">
      <c r="A13" s="29"/>
      <c r="B13" s="29"/>
      <c r="C13" s="29"/>
      <c r="D13" s="29"/>
      <c r="E13" s="26">
        <v>0.3</v>
      </c>
      <c r="F13" s="13" t="s">
        <v>24</v>
      </c>
      <c r="G13" s="42" t="s">
        <v>27</v>
      </c>
      <c r="H13" s="54"/>
      <c r="I13" s="54"/>
      <c r="J13" s="54"/>
      <c r="K13" s="54"/>
      <c r="L13" s="54"/>
    </row>
    <row r="14" spans="1:12" ht="33.75">
      <c r="A14" s="29"/>
      <c r="B14" s="29"/>
      <c r="C14" s="29"/>
      <c r="D14" s="29"/>
      <c r="E14" s="27"/>
      <c r="F14" s="13" t="s">
        <v>25</v>
      </c>
      <c r="G14" s="43"/>
      <c r="H14" s="55"/>
      <c r="I14" s="55"/>
      <c r="J14" s="55"/>
      <c r="K14" s="55"/>
      <c r="L14" s="55"/>
    </row>
    <row r="15" spans="1:12" ht="34.5" thickBot="1">
      <c r="A15" s="29"/>
      <c r="B15" s="29"/>
      <c r="C15" s="29"/>
      <c r="D15" s="29"/>
      <c r="E15" s="28"/>
      <c r="F15" s="6" t="s">
        <v>26</v>
      </c>
      <c r="G15" s="44"/>
      <c r="H15" s="56"/>
      <c r="I15" s="56"/>
      <c r="J15" s="56"/>
      <c r="K15" s="56"/>
      <c r="L15" s="56"/>
    </row>
    <row r="16" spans="1:12" ht="45.75" thickBot="1">
      <c r="A16" s="9"/>
      <c r="B16" s="13"/>
      <c r="C16" s="13"/>
      <c r="D16" s="13"/>
      <c r="E16" s="15">
        <v>0.1</v>
      </c>
      <c r="F16" s="6" t="s">
        <v>28</v>
      </c>
      <c r="G16" s="18" t="s">
        <v>29</v>
      </c>
      <c r="H16" s="53"/>
      <c r="I16" s="53"/>
      <c r="J16" s="53"/>
      <c r="K16" s="53"/>
      <c r="L16" s="53"/>
    </row>
    <row r="17" spans="1:12" ht="23.25" thickBot="1">
      <c r="A17" s="9"/>
      <c r="B17" s="13"/>
      <c r="C17" s="6"/>
      <c r="D17" s="6"/>
      <c r="E17" s="15">
        <v>0.05</v>
      </c>
      <c r="F17" s="6" t="s">
        <v>30</v>
      </c>
      <c r="G17" s="18" t="s">
        <v>31</v>
      </c>
      <c r="H17" s="53"/>
      <c r="I17" s="53"/>
      <c r="J17" s="53"/>
      <c r="K17" s="53"/>
      <c r="L17" s="53"/>
    </row>
    <row r="18" spans="1:12">
      <c r="A18" s="8" t="s">
        <v>39</v>
      </c>
      <c r="B18" s="26">
        <v>0.2</v>
      </c>
      <c r="C18" s="26">
        <v>0.2</v>
      </c>
      <c r="D18" s="24" t="s">
        <v>41</v>
      </c>
      <c r="E18" s="26">
        <v>0.05</v>
      </c>
      <c r="F18" s="21" t="s">
        <v>42</v>
      </c>
      <c r="G18" s="42" t="s">
        <v>43</v>
      </c>
      <c r="H18" s="54"/>
      <c r="I18" s="54"/>
      <c r="J18" s="54"/>
      <c r="K18" s="54"/>
      <c r="L18" s="54"/>
    </row>
    <row r="19" spans="1:12" ht="15.75" thickBot="1">
      <c r="A19" s="9" t="s">
        <v>40</v>
      </c>
      <c r="B19" s="27"/>
      <c r="C19" s="27"/>
      <c r="D19" s="25"/>
      <c r="E19" s="28"/>
      <c r="F19" s="22"/>
      <c r="G19" s="44"/>
      <c r="H19" s="56"/>
      <c r="I19" s="56"/>
      <c r="J19" s="56"/>
      <c r="K19" s="56"/>
      <c r="L19" s="56"/>
    </row>
    <row r="20" spans="1:12" ht="45.75" thickBot="1">
      <c r="A20" s="9"/>
      <c r="B20" s="13"/>
      <c r="C20" s="13"/>
      <c r="D20" s="12" t="s">
        <v>44</v>
      </c>
      <c r="E20" s="16">
        <v>2.5000000000000001E-2</v>
      </c>
      <c r="F20" s="6" t="s">
        <v>45</v>
      </c>
      <c r="G20" s="18" t="s">
        <v>46</v>
      </c>
      <c r="H20" s="53"/>
      <c r="I20" s="53"/>
      <c r="J20" s="53"/>
      <c r="K20" s="53"/>
      <c r="L20" s="53"/>
    </row>
    <row r="21" spans="1:12" ht="45.75" thickBot="1">
      <c r="A21" s="9"/>
      <c r="B21" s="13"/>
      <c r="C21" s="13"/>
      <c r="D21" s="6"/>
      <c r="E21" s="16">
        <v>2.5000000000000001E-2</v>
      </c>
      <c r="F21" s="6" t="s">
        <v>47</v>
      </c>
      <c r="G21" s="18" t="s">
        <v>48</v>
      </c>
      <c r="H21" s="53"/>
      <c r="I21" s="53"/>
      <c r="J21" s="53"/>
      <c r="K21" s="53"/>
      <c r="L21" s="53"/>
    </row>
    <row r="22" spans="1:12" ht="34.5" thickBot="1">
      <c r="A22" s="17"/>
      <c r="B22" s="6"/>
      <c r="C22" s="6"/>
      <c r="D22" s="7" t="s">
        <v>49</v>
      </c>
      <c r="E22" s="15">
        <v>0.1</v>
      </c>
      <c r="F22" s="6" t="s">
        <v>50</v>
      </c>
      <c r="G22" s="18" t="s">
        <v>51</v>
      </c>
      <c r="H22" s="53"/>
      <c r="I22" s="53"/>
      <c r="J22" s="53"/>
      <c r="K22" s="53"/>
      <c r="L22" s="53"/>
    </row>
    <row r="23" spans="1:12" ht="33.75">
      <c r="A23" s="8" t="s">
        <v>52</v>
      </c>
      <c r="B23" s="21" t="s">
        <v>54</v>
      </c>
      <c r="C23" s="21"/>
      <c r="D23" s="24" t="s">
        <v>55</v>
      </c>
      <c r="E23" s="37"/>
      <c r="F23" s="21" t="s">
        <v>56</v>
      </c>
      <c r="G23" s="42" t="s">
        <v>57</v>
      </c>
      <c r="H23" s="54"/>
      <c r="I23" s="54"/>
      <c r="J23" s="54"/>
      <c r="K23" s="54"/>
      <c r="L23" s="54"/>
    </row>
    <row r="24" spans="1:12" ht="15.75" thickBot="1">
      <c r="A24" s="9" t="s">
        <v>53</v>
      </c>
      <c r="B24" s="29"/>
      <c r="C24" s="29"/>
      <c r="D24" s="25"/>
      <c r="E24" s="39"/>
      <c r="F24" s="22"/>
      <c r="G24" s="44"/>
      <c r="H24" s="56"/>
      <c r="I24" s="56"/>
      <c r="J24" s="56"/>
      <c r="K24" s="56"/>
      <c r="L24" s="56"/>
    </row>
    <row r="25" spans="1:12" ht="34.5" thickBot="1">
      <c r="A25" s="17" t="s">
        <v>58</v>
      </c>
      <c r="B25" s="6"/>
      <c r="C25" s="6"/>
      <c r="D25" s="7" t="s">
        <v>59</v>
      </c>
      <c r="E25" s="20"/>
      <c r="F25" s="6" t="s">
        <v>60</v>
      </c>
      <c r="G25" s="18" t="s">
        <v>61</v>
      </c>
      <c r="H25" s="53"/>
      <c r="I25" s="53"/>
      <c r="J25" s="53"/>
      <c r="K25" s="53"/>
      <c r="L25" s="53"/>
    </row>
    <row r="26" spans="1:12">
      <c r="H26" s="57"/>
      <c r="I26" s="57"/>
      <c r="J26" s="57"/>
      <c r="K26" s="57"/>
      <c r="L26" s="57"/>
    </row>
    <row r="27" spans="1:12" ht="15.75">
      <c r="G27" s="47" t="s">
        <v>62</v>
      </c>
      <c r="H27" s="53"/>
      <c r="I27" s="53"/>
      <c r="J27" s="53"/>
      <c r="K27" s="53"/>
      <c r="L27" s="53"/>
    </row>
    <row r="29" spans="1:12">
      <c r="A29" s="48" t="s">
        <v>63</v>
      </c>
    </row>
    <row r="30" spans="1:12">
      <c r="A30" s="49" t="s">
        <v>64</v>
      </c>
    </row>
  </sheetData>
  <mergeCells count="38">
    <mergeCell ref="G23:G24"/>
    <mergeCell ref="B23:B24"/>
    <mergeCell ref="C23:C24"/>
    <mergeCell ref="D23:D24"/>
    <mergeCell ref="E23:E24"/>
    <mergeCell ref="F23:F24"/>
    <mergeCell ref="B18:B19"/>
    <mergeCell ref="C18:C19"/>
    <mergeCell ref="D18:D19"/>
    <mergeCell ref="E18:E19"/>
    <mergeCell ref="F18:F19"/>
    <mergeCell ref="G18:G19"/>
    <mergeCell ref="F10:F12"/>
    <mergeCell ref="G10:G12"/>
    <mergeCell ref="A13:A15"/>
    <mergeCell ref="B13:B15"/>
    <mergeCell ref="C13:C15"/>
    <mergeCell ref="D13:D15"/>
    <mergeCell ref="E13:E15"/>
    <mergeCell ref="G13:G15"/>
    <mergeCell ref="H5:H8"/>
    <mergeCell ref="I5:I8"/>
    <mergeCell ref="J5:J8"/>
    <mergeCell ref="K5:K8"/>
    <mergeCell ref="L5:L8"/>
    <mergeCell ref="A10:A12"/>
    <mergeCell ref="B10:B12"/>
    <mergeCell ref="C10:C12"/>
    <mergeCell ref="E10:E12"/>
    <mergeCell ref="A3:A4"/>
    <mergeCell ref="B3:B4"/>
    <mergeCell ref="E3:E4"/>
    <mergeCell ref="F3:F4"/>
    <mergeCell ref="G3:G4"/>
    <mergeCell ref="B5:B8"/>
    <mergeCell ref="E5:E8"/>
    <mergeCell ref="F5:F8"/>
    <mergeCell ref="G5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/>
  </sheetViews>
  <sheetFormatPr baseColWidth="10" defaultRowHeight="15"/>
  <cols>
    <col min="7" max="7" width="12.5703125" customWidth="1"/>
    <col min="8" max="8" width="54.42578125" customWidth="1"/>
    <col min="9" max="13" width="9.7109375" customWidth="1"/>
  </cols>
  <sheetData>
    <row r="1" spans="1:13">
      <c r="A1" s="49" t="s">
        <v>85</v>
      </c>
    </row>
    <row r="2" spans="1:13" ht="15.75" thickBot="1">
      <c r="C2" t="s">
        <v>72</v>
      </c>
      <c r="D2" t="s">
        <v>71</v>
      </c>
      <c r="E2" t="s">
        <v>71</v>
      </c>
      <c r="F2" t="s">
        <v>71</v>
      </c>
      <c r="I2" s="87"/>
      <c r="J2" s="87"/>
      <c r="K2" s="87"/>
      <c r="L2" s="87"/>
      <c r="M2" s="87"/>
    </row>
    <row r="3" spans="1:13">
      <c r="A3" s="21"/>
      <c r="B3" s="21" t="s">
        <v>0</v>
      </c>
      <c r="C3" s="5" t="s">
        <v>1</v>
      </c>
      <c r="D3" s="5" t="s">
        <v>3</v>
      </c>
      <c r="E3" s="3" t="s">
        <v>4</v>
      </c>
      <c r="F3" s="21" t="s">
        <v>6</v>
      </c>
      <c r="G3" s="24" t="s">
        <v>7</v>
      </c>
      <c r="H3" s="40" t="s">
        <v>8</v>
      </c>
      <c r="I3" s="45" t="s">
        <v>78</v>
      </c>
      <c r="J3" s="45" t="s">
        <v>78</v>
      </c>
      <c r="K3" s="45" t="s">
        <v>78</v>
      </c>
      <c r="L3" s="45" t="s">
        <v>78</v>
      </c>
      <c r="M3" s="45" t="s">
        <v>78</v>
      </c>
    </row>
    <row r="4" spans="1:13" ht="15.75" thickBot="1">
      <c r="A4" s="22"/>
      <c r="B4" s="22"/>
      <c r="C4" s="6" t="s">
        <v>2</v>
      </c>
      <c r="D4" s="6" t="s">
        <v>2</v>
      </c>
      <c r="E4" s="7" t="s">
        <v>5</v>
      </c>
      <c r="F4" s="22"/>
      <c r="G4" s="25"/>
      <c r="H4" s="41"/>
      <c r="I4" s="46" t="s">
        <v>77</v>
      </c>
      <c r="J4" s="46" t="s">
        <v>79</v>
      </c>
      <c r="K4" s="46" t="s">
        <v>80</v>
      </c>
      <c r="L4" s="46" t="s">
        <v>81</v>
      </c>
      <c r="M4" s="46" t="s">
        <v>82</v>
      </c>
    </row>
    <row r="5" spans="1:13">
      <c r="A5" s="8" t="s">
        <v>9</v>
      </c>
      <c r="B5" s="26">
        <v>0.8</v>
      </c>
      <c r="C5" s="12" t="s">
        <v>11</v>
      </c>
      <c r="D5" s="12" t="s">
        <v>13</v>
      </c>
      <c r="E5" s="26">
        <v>0.05</v>
      </c>
      <c r="F5" s="26">
        <v>0.1</v>
      </c>
      <c r="G5" s="21" t="s">
        <v>16</v>
      </c>
      <c r="H5" s="42" t="s">
        <v>17</v>
      </c>
      <c r="I5" s="50">
        <v>6</v>
      </c>
      <c r="J5" s="50">
        <v>7</v>
      </c>
      <c r="K5" s="50">
        <v>9</v>
      </c>
      <c r="L5" s="50">
        <f>(I5+J5+K5)/3</f>
        <v>7.333333333333333</v>
      </c>
      <c r="M5" s="50">
        <f>L5*E5</f>
        <v>0.3666666666666667</v>
      </c>
    </row>
    <row r="6" spans="1:13">
      <c r="A6" s="9" t="s">
        <v>10</v>
      </c>
      <c r="B6" s="27"/>
      <c r="C6" s="13" t="s">
        <v>12</v>
      </c>
      <c r="D6" s="13" t="s">
        <v>14</v>
      </c>
      <c r="E6" s="27"/>
      <c r="F6" s="27"/>
      <c r="G6" s="29"/>
      <c r="H6" s="43"/>
      <c r="I6" s="51"/>
      <c r="J6" s="51"/>
      <c r="K6" s="51"/>
      <c r="L6" s="51"/>
      <c r="M6" s="51"/>
    </row>
    <row r="7" spans="1:13">
      <c r="A7" s="10"/>
      <c r="B7" s="27"/>
      <c r="C7" s="13"/>
      <c r="D7" s="13" t="s">
        <v>15</v>
      </c>
      <c r="E7" s="27"/>
      <c r="F7" s="27"/>
      <c r="G7" s="29"/>
      <c r="H7" s="43"/>
      <c r="I7" s="51"/>
      <c r="J7" s="51"/>
      <c r="K7" s="51"/>
      <c r="L7" s="51"/>
      <c r="M7" s="51"/>
    </row>
    <row r="8" spans="1:13" ht="15.75" thickBot="1">
      <c r="A8" s="10"/>
      <c r="B8" s="27"/>
      <c r="C8" s="14"/>
      <c r="D8" s="13"/>
      <c r="E8" s="28"/>
      <c r="F8" s="28"/>
      <c r="G8" s="22"/>
      <c r="H8" s="44"/>
      <c r="I8" s="52"/>
      <c r="J8" s="52"/>
      <c r="K8" s="52"/>
      <c r="L8" s="52"/>
      <c r="M8" s="52"/>
    </row>
    <row r="9" spans="1:13" ht="45.75" thickBot="1">
      <c r="A9" s="9"/>
      <c r="B9" s="13"/>
      <c r="C9" s="13"/>
      <c r="D9" s="6"/>
      <c r="E9" s="15">
        <v>0.05</v>
      </c>
      <c r="F9" s="15">
        <v>0.1</v>
      </c>
      <c r="G9" s="6" t="s">
        <v>18</v>
      </c>
      <c r="H9" s="18" t="s">
        <v>19</v>
      </c>
      <c r="I9" s="53"/>
      <c r="J9" s="53"/>
      <c r="K9" s="53"/>
      <c r="L9" s="53"/>
      <c r="M9" s="53"/>
    </row>
    <row r="10" spans="1:13">
      <c r="A10" s="29"/>
      <c r="B10" s="29"/>
      <c r="C10" s="29"/>
      <c r="D10" s="12" t="s">
        <v>20</v>
      </c>
      <c r="E10" s="30">
        <v>7.4999999999999997E-2</v>
      </c>
      <c r="F10" s="26">
        <v>0.15</v>
      </c>
      <c r="G10" s="21" t="s">
        <v>22</v>
      </c>
      <c r="H10" s="42" t="s">
        <v>23</v>
      </c>
      <c r="I10" s="54"/>
      <c r="J10" s="54"/>
      <c r="K10" s="54"/>
      <c r="L10" s="54"/>
      <c r="M10" s="54"/>
    </row>
    <row r="11" spans="1:13">
      <c r="A11" s="29"/>
      <c r="B11" s="29"/>
      <c r="C11" s="29"/>
      <c r="D11" s="13" t="s">
        <v>14</v>
      </c>
      <c r="E11" s="31"/>
      <c r="F11" s="27"/>
      <c r="G11" s="29"/>
      <c r="H11" s="43"/>
      <c r="I11" s="55"/>
      <c r="J11" s="55"/>
      <c r="K11" s="55"/>
      <c r="L11" s="55"/>
      <c r="M11" s="55"/>
    </row>
    <row r="12" spans="1:13" ht="15.75" thickBot="1">
      <c r="A12" s="29"/>
      <c r="B12" s="29"/>
      <c r="C12" s="29"/>
      <c r="D12" s="13" t="s">
        <v>21</v>
      </c>
      <c r="E12" s="32"/>
      <c r="F12" s="28"/>
      <c r="G12" s="22"/>
      <c r="H12" s="44"/>
      <c r="I12" s="56"/>
      <c r="J12" s="56"/>
      <c r="K12" s="56"/>
      <c r="L12" s="56"/>
      <c r="M12" s="56"/>
    </row>
    <row r="13" spans="1:13" ht="45">
      <c r="A13" s="29"/>
      <c r="B13" s="29"/>
      <c r="C13" s="29"/>
      <c r="D13" s="29"/>
      <c r="E13" s="26">
        <v>0.15</v>
      </c>
      <c r="F13" s="26">
        <v>0.3</v>
      </c>
      <c r="G13" s="13" t="s">
        <v>24</v>
      </c>
      <c r="H13" s="42" t="s">
        <v>27</v>
      </c>
      <c r="I13" s="54"/>
      <c r="J13" s="54"/>
      <c r="K13" s="54"/>
      <c r="L13" s="54"/>
      <c r="M13" s="54"/>
    </row>
    <row r="14" spans="1:13" ht="33.75">
      <c r="A14" s="29"/>
      <c r="B14" s="29"/>
      <c r="C14" s="29"/>
      <c r="D14" s="29"/>
      <c r="E14" s="27"/>
      <c r="F14" s="27"/>
      <c r="G14" s="13" t="s">
        <v>25</v>
      </c>
      <c r="H14" s="43"/>
      <c r="I14" s="55"/>
      <c r="J14" s="55"/>
      <c r="K14" s="55"/>
      <c r="L14" s="55"/>
      <c r="M14" s="55"/>
    </row>
    <row r="15" spans="1:13" ht="34.5" thickBot="1">
      <c r="A15" s="29"/>
      <c r="B15" s="29"/>
      <c r="C15" s="29"/>
      <c r="D15" s="29"/>
      <c r="E15" s="28"/>
      <c r="F15" s="28"/>
      <c r="G15" s="6" t="s">
        <v>26</v>
      </c>
      <c r="H15" s="44"/>
      <c r="I15" s="56"/>
      <c r="J15" s="56"/>
      <c r="K15" s="56"/>
      <c r="L15" s="56"/>
      <c r="M15" s="56"/>
    </row>
    <row r="16" spans="1:13" ht="45.75" thickBot="1">
      <c r="A16" s="9"/>
      <c r="B16" s="13"/>
      <c r="C16" s="13"/>
      <c r="D16" s="13"/>
      <c r="E16" s="15">
        <v>0.05</v>
      </c>
      <c r="F16" s="15">
        <v>0.1</v>
      </c>
      <c r="G16" s="6" t="s">
        <v>28</v>
      </c>
      <c r="H16" s="18" t="s">
        <v>29</v>
      </c>
      <c r="I16" s="53"/>
      <c r="J16" s="53"/>
      <c r="K16" s="53"/>
      <c r="L16" s="53"/>
      <c r="M16" s="53"/>
    </row>
    <row r="17" spans="1:13" ht="23.25" thickBot="1">
      <c r="A17" s="9"/>
      <c r="B17" s="13"/>
      <c r="C17" s="6"/>
      <c r="D17" s="6"/>
      <c r="E17" s="16">
        <v>2.5000000000000001E-2</v>
      </c>
      <c r="F17" s="15">
        <v>0.05</v>
      </c>
      <c r="G17" s="6" t="s">
        <v>30</v>
      </c>
      <c r="H17" s="18" t="s">
        <v>31</v>
      </c>
      <c r="I17" s="53"/>
      <c r="J17" s="53"/>
      <c r="K17" s="53"/>
      <c r="L17" s="53"/>
      <c r="M17" s="53"/>
    </row>
    <row r="18" spans="1:13" ht="22.5">
      <c r="A18" s="29"/>
      <c r="B18" s="29"/>
      <c r="C18" s="4" t="s">
        <v>32</v>
      </c>
      <c r="D18" s="23" t="s">
        <v>34</v>
      </c>
      <c r="E18" s="34">
        <v>0.2</v>
      </c>
      <c r="F18" s="37"/>
      <c r="G18" s="21" t="s">
        <v>35</v>
      </c>
      <c r="H18" s="42" t="s">
        <v>36</v>
      </c>
      <c r="I18" s="54"/>
      <c r="J18" s="54"/>
      <c r="K18" s="54"/>
      <c r="L18" s="54"/>
      <c r="M18" s="54"/>
    </row>
    <row r="19" spans="1:13">
      <c r="A19" s="29"/>
      <c r="B19" s="29"/>
      <c r="C19" s="2" t="s">
        <v>33</v>
      </c>
      <c r="D19" s="33"/>
      <c r="E19" s="35"/>
      <c r="F19" s="38"/>
      <c r="G19" s="29"/>
      <c r="H19" s="43"/>
      <c r="I19" s="55"/>
      <c r="J19" s="55"/>
      <c r="K19" s="55"/>
      <c r="L19" s="55"/>
      <c r="M19" s="55"/>
    </row>
    <row r="20" spans="1:13" ht="15.75" thickBot="1">
      <c r="A20" s="29"/>
      <c r="B20" s="29"/>
      <c r="C20" s="1"/>
      <c r="D20" s="33"/>
      <c r="E20" s="36"/>
      <c r="F20" s="39"/>
      <c r="G20" s="22"/>
      <c r="H20" s="44"/>
      <c r="I20" s="56"/>
      <c r="J20" s="56"/>
      <c r="K20" s="56"/>
      <c r="L20" s="56"/>
      <c r="M20" s="56"/>
    </row>
    <row r="21" spans="1:13" ht="45.75" thickBot="1">
      <c r="A21" s="17"/>
      <c r="B21" s="6"/>
      <c r="C21" s="18"/>
      <c r="D21" s="6"/>
      <c r="E21" s="19">
        <v>0.2</v>
      </c>
      <c r="F21" s="20"/>
      <c r="G21" s="6" t="s">
        <v>37</v>
      </c>
      <c r="H21" s="18" t="s">
        <v>38</v>
      </c>
      <c r="I21" s="53"/>
      <c r="J21" s="53"/>
      <c r="K21" s="53"/>
      <c r="L21" s="53"/>
      <c r="M21" s="53"/>
    </row>
    <row r="22" spans="1:13">
      <c r="A22" s="8" t="s">
        <v>39</v>
      </c>
      <c r="B22" s="26">
        <v>0.2</v>
      </c>
      <c r="C22" s="26">
        <v>0.2</v>
      </c>
      <c r="D22" s="24" t="s">
        <v>41</v>
      </c>
      <c r="E22" s="26">
        <v>0.05</v>
      </c>
      <c r="F22" s="26">
        <v>0.05</v>
      </c>
      <c r="G22" s="21" t="s">
        <v>42</v>
      </c>
      <c r="H22" s="42" t="s">
        <v>43</v>
      </c>
      <c r="I22" s="54"/>
      <c r="J22" s="54"/>
      <c r="K22" s="54"/>
      <c r="L22" s="54"/>
      <c r="M22" s="54"/>
    </row>
    <row r="23" spans="1:13" ht="15.75" thickBot="1">
      <c r="A23" s="9" t="s">
        <v>40</v>
      </c>
      <c r="B23" s="27"/>
      <c r="C23" s="27"/>
      <c r="D23" s="25"/>
      <c r="E23" s="28"/>
      <c r="F23" s="28"/>
      <c r="G23" s="22"/>
      <c r="H23" s="44"/>
      <c r="I23" s="56"/>
      <c r="J23" s="56"/>
      <c r="K23" s="56"/>
      <c r="L23" s="56"/>
      <c r="M23" s="56"/>
    </row>
    <row r="24" spans="1:13" ht="45.75" thickBot="1">
      <c r="A24" s="9"/>
      <c r="B24" s="13"/>
      <c r="C24" s="13"/>
      <c r="D24" s="12" t="s">
        <v>44</v>
      </c>
      <c r="E24" s="16">
        <v>2.5000000000000001E-2</v>
      </c>
      <c r="F24" s="16">
        <v>2.5000000000000001E-2</v>
      </c>
      <c r="G24" s="6" t="s">
        <v>45</v>
      </c>
      <c r="H24" s="18" t="s">
        <v>46</v>
      </c>
      <c r="I24" s="53"/>
      <c r="J24" s="53"/>
      <c r="K24" s="53"/>
      <c r="L24" s="53"/>
      <c r="M24" s="53"/>
    </row>
    <row r="25" spans="1:13" ht="45.75" thickBot="1">
      <c r="A25" s="9"/>
      <c r="B25" s="13"/>
      <c r="C25" s="13"/>
      <c r="D25" s="6"/>
      <c r="E25" s="16">
        <v>2.5000000000000001E-2</v>
      </c>
      <c r="F25" s="16">
        <v>2.5000000000000001E-2</v>
      </c>
      <c r="G25" s="6" t="s">
        <v>47</v>
      </c>
      <c r="H25" s="18" t="s">
        <v>48</v>
      </c>
      <c r="I25" s="53"/>
      <c r="J25" s="53"/>
      <c r="K25" s="53"/>
      <c r="L25" s="53"/>
      <c r="M25" s="53"/>
    </row>
    <row r="26" spans="1:13" ht="34.5" thickBot="1">
      <c r="A26" s="17"/>
      <c r="B26" s="6"/>
      <c r="C26" s="6"/>
      <c r="D26" s="7" t="s">
        <v>49</v>
      </c>
      <c r="E26" s="15">
        <v>0.1</v>
      </c>
      <c r="F26" s="15">
        <v>0.1</v>
      </c>
      <c r="G26" s="6" t="s">
        <v>50</v>
      </c>
      <c r="H26" s="18" t="s">
        <v>51</v>
      </c>
      <c r="I26" s="53"/>
      <c r="J26" s="53"/>
      <c r="K26" s="53"/>
      <c r="L26" s="53"/>
      <c r="M26" s="53"/>
    </row>
    <row r="27" spans="1:13" ht="33.75">
      <c r="A27" s="8" t="s">
        <v>52</v>
      </c>
      <c r="B27" s="21" t="s">
        <v>54</v>
      </c>
      <c r="C27" s="21"/>
      <c r="D27" s="24" t="s">
        <v>55</v>
      </c>
      <c r="E27" s="34">
        <v>0.05</v>
      </c>
      <c r="F27" s="37"/>
      <c r="G27" s="21" t="s">
        <v>56</v>
      </c>
      <c r="H27" s="42" t="s">
        <v>57</v>
      </c>
      <c r="I27" s="54"/>
      <c r="J27" s="54"/>
      <c r="K27" s="54"/>
      <c r="L27" s="54"/>
      <c r="M27" s="54"/>
    </row>
    <row r="28" spans="1:13" ht="15.75" thickBot="1">
      <c r="A28" s="9" t="s">
        <v>53</v>
      </c>
      <c r="B28" s="29"/>
      <c r="C28" s="29"/>
      <c r="D28" s="25"/>
      <c r="E28" s="36"/>
      <c r="F28" s="39"/>
      <c r="G28" s="22"/>
      <c r="H28" s="44"/>
      <c r="I28" s="56"/>
      <c r="J28" s="56"/>
      <c r="K28" s="56"/>
      <c r="L28" s="56"/>
      <c r="M28" s="56"/>
    </row>
    <row r="29" spans="1:13" ht="34.5" thickBot="1">
      <c r="A29" s="17" t="s">
        <v>58</v>
      </c>
      <c r="B29" s="6"/>
      <c r="C29" s="6"/>
      <c r="D29" s="7" t="s">
        <v>59</v>
      </c>
      <c r="E29" s="19">
        <v>0.05</v>
      </c>
      <c r="F29" s="20"/>
      <c r="G29" s="6" t="s">
        <v>60</v>
      </c>
      <c r="H29" s="18" t="s">
        <v>61</v>
      </c>
      <c r="I29" s="53"/>
      <c r="J29" s="53"/>
      <c r="K29" s="53"/>
      <c r="L29" s="53"/>
      <c r="M29" s="53"/>
    </row>
    <row r="30" spans="1:13">
      <c r="I30" s="57"/>
      <c r="J30" s="57"/>
      <c r="K30" s="57"/>
      <c r="L30" s="57"/>
      <c r="M30" s="57"/>
    </row>
    <row r="31" spans="1:13" ht="15.75">
      <c r="H31" s="47" t="s">
        <v>62</v>
      </c>
      <c r="I31" s="53"/>
      <c r="J31" s="53"/>
      <c r="K31" s="53"/>
      <c r="L31" s="53"/>
      <c r="M31" s="53"/>
    </row>
    <row r="33" spans="1:1">
      <c r="A33" s="48" t="s">
        <v>63</v>
      </c>
    </row>
    <row r="34" spans="1:1">
      <c r="A34" s="49" t="s">
        <v>64</v>
      </c>
    </row>
  </sheetData>
  <mergeCells count="50">
    <mergeCell ref="H27:H28"/>
    <mergeCell ref="B27:B28"/>
    <mergeCell ref="C27:C28"/>
    <mergeCell ref="D27:D28"/>
    <mergeCell ref="E27:E28"/>
    <mergeCell ref="F27:F28"/>
    <mergeCell ref="G27:G28"/>
    <mergeCell ref="H18:H20"/>
    <mergeCell ref="B22:B23"/>
    <mergeCell ref="C22:C23"/>
    <mergeCell ref="D22:D23"/>
    <mergeCell ref="E22:E23"/>
    <mergeCell ref="F22:F23"/>
    <mergeCell ref="G22:G23"/>
    <mergeCell ref="H22:H23"/>
    <mergeCell ref="A18:A20"/>
    <mergeCell ref="B18:B20"/>
    <mergeCell ref="D18:D20"/>
    <mergeCell ref="E18:E20"/>
    <mergeCell ref="F18:F20"/>
    <mergeCell ref="G18:G20"/>
    <mergeCell ref="G10:G12"/>
    <mergeCell ref="H10:H12"/>
    <mergeCell ref="A13:A15"/>
    <mergeCell ref="B13:B15"/>
    <mergeCell ref="C13:C15"/>
    <mergeCell ref="D13:D15"/>
    <mergeCell ref="E13:E15"/>
    <mergeCell ref="F13:F15"/>
    <mergeCell ref="H13:H15"/>
    <mergeCell ref="I5:I8"/>
    <mergeCell ref="J5:J8"/>
    <mergeCell ref="K5:K8"/>
    <mergeCell ref="L5:L8"/>
    <mergeCell ref="M5:M8"/>
    <mergeCell ref="A10:A12"/>
    <mergeCell ref="B10:B12"/>
    <mergeCell ref="C10:C12"/>
    <mergeCell ref="E10:E12"/>
    <mergeCell ref="F10:F12"/>
    <mergeCell ref="A3:A4"/>
    <mergeCell ref="B3:B4"/>
    <mergeCell ref="F3:F4"/>
    <mergeCell ref="G3:G4"/>
    <mergeCell ref="H3:H4"/>
    <mergeCell ref="B5:B8"/>
    <mergeCell ref="E5:E8"/>
    <mergeCell ref="F5:F8"/>
    <mergeCell ref="G5:G8"/>
    <mergeCell ref="H5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I2" sqref="I2:M4"/>
    </sheetView>
  </sheetViews>
  <sheetFormatPr baseColWidth="10" defaultRowHeight="15"/>
  <cols>
    <col min="7" max="7" width="12.5703125" customWidth="1"/>
    <col min="8" max="8" width="54.42578125" customWidth="1"/>
    <col min="9" max="13" width="9.7109375" customWidth="1"/>
  </cols>
  <sheetData>
    <row r="1" spans="1:13" ht="21" customHeight="1">
      <c r="A1" s="49" t="s">
        <v>68</v>
      </c>
    </row>
    <row r="2" spans="1:13" ht="15.75" thickBot="1">
      <c r="C2" t="s">
        <v>69</v>
      </c>
      <c r="D2" t="s">
        <v>70</v>
      </c>
      <c r="E2" t="s">
        <v>69</v>
      </c>
      <c r="F2" t="s">
        <v>69</v>
      </c>
      <c r="I2" s="87"/>
      <c r="J2" s="87"/>
      <c r="K2" s="87"/>
      <c r="L2" s="87"/>
      <c r="M2" s="87"/>
    </row>
    <row r="3" spans="1:13">
      <c r="A3" s="21"/>
      <c r="B3" s="21" t="s">
        <v>0</v>
      </c>
      <c r="C3" s="5" t="s">
        <v>1</v>
      </c>
      <c r="D3" s="5" t="s">
        <v>3</v>
      </c>
      <c r="E3" s="3" t="s">
        <v>4</v>
      </c>
      <c r="F3" s="21" t="s">
        <v>6</v>
      </c>
      <c r="G3" s="24" t="s">
        <v>7</v>
      </c>
      <c r="H3" s="40" t="s">
        <v>8</v>
      </c>
      <c r="I3" s="45" t="s">
        <v>78</v>
      </c>
      <c r="J3" s="45" t="s">
        <v>78</v>
      </c>
      <c r="K3" s="45" t="s">
        <v>78</v>
      </c>
      <c r="L3" s="45" t="s">
        <v>78</v>
      </c>
      <c r="M3" s="45" t="s">
        <v>78</v>
      </c>
    </row>
    <row r="4" spans="1:13" ht="15.75" thickBot="1">
      <c r="A4" s="22"/>
      <c r="B4" s="22"/>
      <c r="C4" s="6" t="s">
        <v>2</v>
      </c>
      <c r="D4" s="6" t="s">
        <v>2</v>
      </c>
      <c r="E4" s="7" t="s">
        <v>5</v>
      </c>
      <c r="F4" s="22"/>
      <c r="G4" s="25"/>
      <c r="H4" s="41"/>
      <c r="I4" s="46" t="s">
        <v>77</v>
      </c>
      <c r="J4" s="46" t="s">
        <v>79</v>
      </c>
      <c r="K4" s="46" t="s">
        <v>80</v>
      </c>
      <c r="L4" s="46" t="s">
        <v>81</v>
      </c>
      <c r="M4" s="46" t="s">
        <v>82</v>
      </c>
    </row>
    <row r="5" spans="1:13">
      <c r="A5" s="8" t="s">
        <v>9</v>
      </c>
      <c r="B5" s="26">
        <v>0.8</v>
      </c>
      <c r="C5" s="12" t="s">
        <v>11</v>
      </c>
      <c r="D5" s="12" t="s">
        <v>13</v>
      </c>
      <c r="E5" s="26">
        <v>0.05</v>
      </c>
      <c r="F5" s="26">
        <v>0.1</v>
      </c>
      <c r="G5" s="21" t="s">
        <v>16</v>
      </c>
      <c r="H5" s="42" t="s">
        <v>17</v>
      </c>
      <c r="I5" s="50">
        <v>6</v>
      </c>
      <c r="J5" s="50">
        <v>7</v>
      </c>
      <c r="K5" s="50">
        <v>9</v>
      </c>
      <c r="L5" s="50">
        <f>(I5+J5+K5)/3</f>
        <v>7.333333333333333</v>
      </c>
      <c r="M5" s="50">
        <f>L5*E5</f>
        <v>0.3666666666666667</v>
      </c>
    </row>
    <row r="6" spans="1:13">
      <c r="A6" s="9" t="s">
        <v>10</v>
      </c>
      <c r="B6" s="27"/>
      <c r="C6" s="13" t="s">
        <v>12</v>
      </c>
      <c r="D6" s="13" t="s">
        <v>14</v>
      </c>
      <c r="E6" s="27"/>
      <c r="F6" s="27"/>
      <c r="G6" s="29"/>
      <c r="H6" s="43"/>
      <c r="I6" s="51"/>
      <c r="J6" s="51"/>
      <c r="K6" s="51"/>
      <c r="L6" s="51"/>
      <c r="M6" s="51"/>
    </row>
    <row r="7" spans="1:13">
      <c r="A7" s="10"/>
      <c r="B7" s="27"/>
      <c r="C7" s="13"/>
      <c r="D7" s="13" t="s">
        <v>15</v>
      </c>
      <c r="E7" s="27"/>
      <c r="F7" s="27"/>
      <c r="G7" s="29"/>
      <c r="H7" s="43"/>
      <c r="I7" s="51"/>
      <c r="J7" s="51"/>
      <c r="K7" s="51"/>
      <c r="L7" s="51"/>
      <c r="M7" s="51"/>
    </row>
    <row r="8" spans="1:13" ht="15.75" thickBot="1">
      <c r="A8" s="10"/>
      <c r="B8" s="27"/>
      <c r="C8" s="14"/>
      <c r="D8" s="13"/>
      <c r="E8" s="28"/>
      <c r="F8" s="28"/>
      <c r="G8" s="22"/>
      <c r="H8" s="44"/>
      <c r="I8" s="52"/>
      <c r="J8" s="52"/>
      <c r="K8" s="52"/>
      <c r="L8" s="52"/>
      <c r="M8" s="52"/>
    </row>
    <row r="9" spans="1:13" ht="45.75" thickBot="1">
      <c r="A9" s="9"/>
      <c r="B9" s="13"/>
      <c r="C9" s="13"/>
      <c r="D9" s="6"/>
      <c r="E9" s="15">
        <v>0.05</v>
      </c>
      <c r="F9" s="15">
        <v>0.1</v>
      </c>
      <c r="G9" s="6" t="s">
        <v>18</v>
      </c>
      <c r="H9" s="18" t="s">
        <v>19</v>
      </c>
      <c r="I9" s="53"/>
      <c r="J9" s="53"/>
      <c r="K9" s="53"/>
      <c r="L9" s="53"/>
      <c r="M9" s="53"/>
    </row>
    <row r="10" spans="1:13">
      <c r="A10" s="29"/>
      <c r="B10" s="29"/>
      <c r="C10" s="29"/>
      <c r="D10" s="12" t="s">
        <v>20</v>
      </c>
      <c r="E10" s="30">
        <v>7.4999999999999997E-2</v>
      </c>
      <c r="F10" s="26">
        <v>0.15</v>
      </c>
      <c r="G10" s="21" t="s">
        <v>22</v>
      </c>
      <c r="H10" s="42" t="s">
        <v>23</v>
      </c>
      <c r="I10" s="54"/>
      <c r="J10" s="54"/>
      <c r="K10" s="54"/>
      <c r="L10" s="54"/>
      <c r="M10" s="54"/>
    </row>
    <row r="11" spans="1:13">
      <c r="A11" s="29"/>
      <c r="B11" s="29"/>
      <c r="C11" s="29"/>
      <c r="D11" s="13" t="s">
        <v>14</v>
      </c>
      <c r="E11" s="31"/>
      <c r="F11" s="27"/>
      <c r="G11" s="29"/>
      <c r="H11" s="43"/>
      <c r="I11" s="55"/>
      <c r="J11" s="55"/>
      <c r="K11" s="55"/>
      <c r="L11" s="55"/>
      <c r="M11" s="55"/>
    </row>
    <row r="12" spans="1:13" ht="15.75" thickBot="1">
      <c r="A12" s="29"/>
      <c r="B12" s="29"/>
      <c r="C12" s="29"/>
      <c r="D12" s="13" t="s">
        <v>21</v>
      </c>
      <c r="E12" s="32"/>
      <c r="F12" s="28"/>
      <c r="G12" s="22"/>
      <c r="H12" s="44"/>
      <c r="I12" s="56"/>
      <c r="J12" s="56"/>
      <c r="K12" s="56"/>
      <c r="L12" s="56"/>
      <c r="M12" s="56"/>
    </row>
    <row r="13" spans="1:13" ht="45">
      <c r="A13" s="29"/>
      <c r="B13" s="29"/>
      <c r="C13" s="29"/>
      <c r="D13" s="29"/>
      <c r="E13" s="26">
        <v>0.15</v>
      </c>
      <c r="F13" s="26">
        <v>0.3</v>
      </c>
      <c r="G13" s="13" t="s">
        <v>24</v>
      </c>
      <c r="H13" s="42" t="s">
        <v>27</v>
      </c>
      <c r="I13" s="54"/>
      <c r="J13" s="54"/>
      <c r="K13" s="54"/>
      <c r="L13" s="54"/>
      <c r="M13" s="54"/>
    </row>
    <row r="14" spans="1:13" ht="33.75">
      <c r="A14" s="29"/>
      <c r="B14" s="29"/>
      <c r="C14" s="29"/>
      <c r="D14" s="29"/>
      <c r="E14" s="27"/>
      <c r="F14" s="27"/>
      <c r="G14" s="13" t="s">
        <v>25</v>
      </c>
      <c r="H14" s="43"/>
      <c r="I14" s="55"/>
      <c r="J14" s="55"/>
      <c r="K14" s="55"/>
      <c r="L14" s="55"/>
      <c r="M14" s="55"/>
    </row>
    <row r="15" spans="1:13" ht="34.5" thickBot="1">
      <c r="A15" s="29"/>
      <c r="B15" s="29"/>
      <c r="C15" s="29"/>
      <c r="D15" s="29"/>
      <c r="E15" s="28"/>
      <c r="F15" s="28"/>
      <c r="G15" s="6" t="s">
        <v>26</v>
      </c>
      <c r="H15" s="44"/>
      <c r="I15" s="56"/>
      <c r="J15" s="56"/>
      <c r="K15" s="56"/>
      <c r="L15" s="56"/>
      <c r="M15" s="56"/>
    </row>
    <row r="16" spans="1:13" ht="45.75" thickBot="1">
      <c r="A16" s="9"/>
      <c r="B16" s="13"/>
      <c r="C16" s="13"/>
      <c r="D16" s="13"/>
      <c r="E16" s="15">
        <v>0.05</v>
      </c>
      <c r="F16" s="15">
        <v>0.1</v>
      </c>
      <c r="G16" s="6" t="s">
        <v>28</v>
      </c>
      <c r="H16" s="18" t="s">
        <v>29</v>
      </c>
      <c r="I16" s="53"/>
      <c r="J16" s="53"/>
      <c r="K16" s="53"/>
      <c r="L16" s="53"/>
      <c r="M16" s="53"/>
    </row>
    <row r="17" spans="1:13" ht="23.25" thickBot="1">
      <c r="A17" s="9"/>
      <c r="B17" s="13"/>
      <c r="C17" s="6"/>
      <c r="D17" s="6"/>
      <c r="E17" s="16">
        <v>2.5000000000000001E-2</v>
      </c>
      <c r="F17" s="15">
        <v>0.05</v>
      </c>
      <c r="G17" s="6" t="s">
        <v>30</v>
      </c>
      <c r="H17" s="18" t="s">
        <v>31</v>
      </c>
      <c r="I17" s="53"/>
      <c r="J17" s="53"/>
      <c r="K17" s="53"/>
      <c r="L17" s="53"/>
      <c r="M17" s="53"/>
    </row>
    <row r="18" spans="1:13" ht="22.5">
      <c r="A18" s="29"/>
      <c r="B18" s="29"/>
      <c r="C18" s="4" t="s">
        <v>32</v>
      </c>
      <c r="D18" s="23" t="s">
        <v>34</v>
      </c>
      <c r="E18" s="34">
        <v>0.2</v>
      </c>
      <c r="F18" s="37"/>
      <c r="G18" s="21" t="s">
        <v>35</v>
      </c>
      <c r="H18" s="42" t="s">
        <v>36</v>
      </c>
      <c r="I18" s="54"/>
      <c r="J18" s="54"/>
      <c r="K18" s="54"/>
      <c r="L18" s="54"/>
      <c r="M18" s="54"/>
    </row>
    <row r="19" spans="1:13">
      <c r="A19" s="29"/>
      <c r="B19" s="29"/>
      <c r="C19" s="2" t="s">
        <v>33</v>
      </c>
      <c r="D19" s="33"/>
      <c r="E19" s="35"/>
      <c r="F19" s="38"/>
      <c r="G19" s="29"/>
      <c r="H19" s="43"/>
      <c r="I19" s="55"/>
      <c r="J19" s="55"/>
      <c r="K19" s="55"/>
      <c r="L19" s="55"/>
      <c r="M19" s="55"/>
    </row>
    <row r="20" spans="1:13" ht="15.75" thickBot="1">
      <c r="A20" s="29"/>
      <c r="B20" s="29"/>
      <c r="C20" s="1"/>
      <c r="D20" s="33"/>
      <c r="E20" s="36"/>
      <c r="F20" s="39"/>
      <c r="G20" s="22"/>
      <c r="H20" s="44"/>
      <c r="I20" s="56"/>
      <c r="J20" s="56"/>
      <c r="K20" s="56"/>
      <c r="L20" s="56"/>
      <c r="M20" s="56"/>
    </row>
    <row r="21" spans="1:13" ht="45.75" thickBot="1">
      <c r="A21" s="17"/>
      <c r="B21" s="6"/>
      <c r="C21" s="18"/>
      <c r="D21" s="6"/>
      <c r="E21" s="19">
        <v>0.2</v>
      </c>
      <c r="F21" s="20"/>
      <c r="G21" s="6" t="s">
        <v>37</v>
      </c>
      <c r="H21" s="18" t="s">
        <v>38</v>
      </c>
      <c r="I21" s="53"/>
      <c r="J21" s="53"/>
      <c r="K21" s="53"/>
      <c r="L21" s="53"/>
      <c r="M21" s="53"/>
    </row>
    <row r="22" spans="1:13">
      <c r="A22" s="8" t="s">
        <v>39</v>
      </c>
      <c r="B22" s="26">
        <v>0.2</v>
      </c>
      <c r="C22" s="26">
        <v>0.2</v>
      </c>
      <c r="D22" s="24" t="s">
        <v>41</v>
      </c>
      <c r="E22" s="26">
        <v>0.05</v>
      </c>
      <c r="F22" s="26">
        <v>0.05</v>
      </c>
      <c r="G22" s="21" t="s">
        <v>42</v>
      </c>
      <c r="H22" s="42" t="s">
        <v>43</v>
      </c>
      <c r="I22" s="54"/>
      <c r="J22" s="54"/>
      <c r="K22" s="54"/>
      <c r="L22" s="54"/>
      <c r="M22" s="54"/>
    </row>
    <row r="23" spans="1:13" ht="15.75" thickBot="1">
      <c r="A23" s="9" t="s">
        <v>40</v>
      </c>
      <c r="B23" s="27"/>
      <c r="C23" s="27"/>
      <c r="D23" s="25"/>
      <c r="E23" s="28"/>
      <c r="F23" s="28"/>
      <c r="G23" s="22"/>
      <c r="H23" s="44"/>
      <c r="I23" s="56"/>
      <c r="J23" s="56"/>
      <c r="K23" s="56"/>
      <c r="L23" s="56"/>
      <c r="M23" s="56"/>
    </row>
    <row r="24" spans="1:13" ht="45.75" thickBot="1">
      <c r="A24" s="9"/>
      <c r="B24" s="13"/>
      <c r="C24" s="13"/>
      <c r="D24" s="12" t="s">
        <v>44</v>
      </c>
      <c r="E24" s="16">
        <v>2.5000000000000001E-2</v>
      </c>
      <c r="F24" s="16">
        <v>2.5000000000000001E-2</v>
      </c>
      <c r="G24" s="6" t="s">
        <v>45</v>
      </c>
      <c r="H24" s="18" t="s">
        <v>46</v>
      </c>
      <c r="I24" s="53"/>
      <c r="J24" s="53"/>
      <c r="K24" s="53"/>
      <c r="L24" s="53"/>
      <c r="M24" s="53"/>
    </row>
    <row r="25" spans="1:13" ht="45.75" thickBot="1">
      <c r="A25" s="9"/>
      <c r="B25" s="13"/>
      <c r="C25" s="13"/>
      <c r="D25" s="6"/>
      <c r="E25" s="16">
        <v>2.5000000000000001E-2</v>
      </c>
      <c r="F25" s="16">
        <v>2.5000000000000001E-2</v>
      </c>
      <c r="G25" s="6" t="s">
        <v>47</v>
      </c>
      <c r="H25" s="18" t="s">
        <v>48</v>
      </c>
      <c r="I25" s="53"/>
      <c r="J25" s="53"/>
      <c r="K25" s="53"/>
      <c r="L25" s="53"/>
      <c r="M25" s="53"/>
    </row>
    <row r="26" spans="1:13" ht="34.5" thickBot="1">
      <c r="A26" s="17"/>
      <c r="B26" s="6"/>
      <c r="C26" s="6"/>
      <c r="D26" s="7" t="s">
        <v>49</v>
      </c>
      <c r="E26" s="15">
        <v>0.1</v>
      </c>
      <c r="F26" s="15">
        <v>0.1</v>
      </c>
      <c r="G26" s="6" t="s">
        <v>50</v>
      </c>
      <c r="H26" s="18" t="s">
        <v>51</v>
      </c>
      <c r="I26" s="53"/>
      <c r="J26" s="53"/>
      <c r="K26" s="53"/>
      <c r="L26" s="53"/>
      <c r="M26" s="53"/>
    </row>
    <row r="27" spans="1:13" ht="33.75">
      <c r="A27" s="8" t="s">
        <v>52</v>
      </c>
      <c r="B27" s="21" t="s">
        <v>54</v>
      </c>
      <c r="C27" s="21"/>
      <c r="D27" s="24" t="s">
        <v>55</v>
      </c>
      <c r="E27" s="34">
        <v>0.05</v>
      </c>
      <c r="F27" s="37"/>
      <c r="G27" s="21" t="s">
        <v>56</v>
      </c>
      <c r="H27" s="42" t="s">
        <v>57</v>
      </c>
      <c r="I27" s="54"/>
      <c r="J27" s="54"/>
      <c r="K27" s="54"/>
      <c r="L27" s="54"/>
      <c r="M27" s="54"/>
    </row>
    <row r="28" spans="1:13" ht="15.75" thickBot="1">
      <c r="A28" s="9" t="s">
        <v>53</v>
      </c>
      <c r="B28" s="29"/>
      <c r="C28" s="29"/>
      <c r="D28" s="25"/>
      <c r="E28" s="36"/>
      <c r="F28" s="39"/>
      <c r="G28" s="22"/>
      <c r="H28" s="44"/>
      <c r="I28" s="56"/>
      <c r="J28" s="56"/>
      <c r="K28" s="56"/>
      <c r="L28" s="56"/>
      <c r="M28" s="56"/>
    </row>
    <row r="29" spans="1:13" ht="34.5" thickBot="1">
      <c r="A29" s="17" t="s">
        <v>58</v>
      </c>
      <c r="B29" s="6"/>
      <c r="C29" s="6"/>
      <c r="D29" s="7" t="s">
        <v>59</v>
      </c>
      <c r="E29" s="19">
        <v>0.05</v>
      </c>
      <c r="F29" s="20"/>
      <c r="G29" s="6" t="s">
        <v>60</v>
      </c>
      <c r="H29" s="18" t="s">
        <v>61</v>
      </c>
      <c r="I29" s="53"/>
      <c r="J29" s="53"/>
      <c r="K29" s="53"/>
      <c r="L29" s="53"/>
      <c r="M29" s="53"/>
    </row>
    <row r="30" spans="1:13">
      <c r="I30" s="57"/>
      <c r="J30" s="57"/>
      <c r="K30" s="57"/>
      <c r="L30" s="57"/>
      <c r="M30" s="57"/>
    </row>
    <row r="31" spans="1:13" ht="15.75">
      <c r="H31" s="47" t="s">
        <v>62</v>
      </c>
      <c r="I31" s="53"/>
      <c r="J31" s="53"/>
      <c r="K31" s="53"/>
      <c r="L31" s="53"/>
      <c r="M31" s="53"/>
    </row>
    <row r="33" spans="1:1">
      <c r="A33" s="48" t="s">
        <v>63</v>
      </c>
    </row>
    <row r="34" spans="1:1">
      <c r="A34" s="49" t="s">
        <v>64</v>
      </c>
    </row>
  </sheetData>
  <mergeCells count="50">
    <mergeCell ref="H27:H28"/>
    <mergeCell ref="B27:B28"/>
    <mergeCell ref="C27:C28"/>
    <mergeCell ref="D27:D28"/>
    <mergeCell ref="E27:E28"/>
    <mergeCell ref="F27:F28"/>
    <mergeCell ref="G27:G28"/>
    <mergeCell ref="H18:H20"/>
    <mergeCell ref="B22:B23"/>
    <mergeCell ref="C22:C23"/>
    <mergeCell ref="D22:D23"/>
    <mergeCell ref="E22:E23"/>
    <mergeCell ref="F22:F23"/>
    <mergeCell ref="G22:G23"/>
    <mergeCell ref="H22:H23"/>
    <mergeCell ref="A18:A20"/>
    <mergeCell ref="B18:B20"/>
    <mergeCell ref="D18:D20"/>
    <mergeCell ref="E18:E20"/>
    <mergeCell ref="F18:F20"/>
    <mergeCell ref="G18:G20"/>
    <mergeCell ref="G10:G12"/>
    <mergeCell ref="H10:H12"/>
    <mergeCell ref="A13:A15"/>
    <mergeCell ref="B13:B15"/>
    <mergeCell ref="C13:C15"/>
    <mergeCell ref="D13:D15"/>
    <mergeCell ref="E13:E15"/>
    <mergeCell ref="F13:F15"/>
    <mergeCell ref="H13:H15"/>
    <mergeCell ref="I5:I8"/>
    <mergeCell ref="J5:J8"/>
    <mergeCell ref="K5:K8"/>
    <mergeCell ref="L5:L8"/>
    <mergeCell ref="M5:M8"/>
    <mergeCell ref="A10:A12"/>
    <mergeCell ref="B10:B12"/>
    <mergeCell ref="C10:C12"/>
    <mergeCell ref="E10:E12"/>
    <mergeCell ref="F10:F12"/>
    <mergeCell ref="A3:A4"/>
    <mergeCell ref="B3:B4"/>
    <mergeCell ref="F3:F4"/>
    <mergeCell ref="G3:G4"/>
    <mergeCell ref="H3:H4"/>
    <mergeCell ref="B5:B8"/>
    <mergeCell ref="E5:E8"/>
    <mergeCell ref="F5:F8"/>
    <mergeCell ref="G5:G8"/>
    <mergeCell ref="H5:H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F27" sqref="F27:F28"/>
    </sheetView>
  </sheetViews>
  <sheetFormatPr baseColWidth="10" defaultRowHeight="15"/>
  <cols>
    <col min="7" max="7" width="12.5703125" customWidth="1"/>
    <col min="8" max="8" width="54.42578125" customWidth="1"/>
    <col min="9" max="13" width="9.7109375" customWidth="1"/>
  </cols>
  <sheetData>
    <row r="1" spans="1:13">
      <c r="A1" s="49" t="s">
        <v>86</v>
      </c>
    </row>
    <row r="2" spans="1:13" ht="15.75" thickBot="1">
      <c r="C2" t="s">
        <v>72</v>
      </c>
      <c r="D2" t="s">
        <v>71</v>
      </c>
      <c r="E2" t="s">
        <v>71</v>
      </c>
      <c r="F2" t="s">
        <v>71</v>
      </c>
      <c r="I2" s="87"/>
      <c r="J2" s="87"/>
      <c r="K2" s="87"/>
      <c r="L2" s="87"/>
      <c r="M2" s="87"/>
    </row>
    <row r="3" spans="1:13">
      <c r="A3" s="21"/>
      <c r="B3" s="21" t="s">
        <v>0</v>
      </c>
      <c r="C3" s="5" t="s">
        <v>1</v>
      </c>
      <c r="D3" s="5" t="s">
        <v>3</v>
      </c>
      <c r="E3" s="3" t="s">
        <v>4</v>
      </c>
      <c r="F3" s="21" t="s">
        <v>6</v>
      </c>
      <c r="G3" s="24" t="s">
        <v>7</v>
      </c>
      <c r="H3" s="40" t="s">
        <v>8</v>
      </c>
      <c r="I3" s="45" t="s">
        <v>78</v>
      </c>
      <c r="J3" s="45" t="s">
        <v>78</v>
      </c>
      <c r="K3" s="45" t="s">
        <v>78</v>
      </c>
      <c r="L3" s="45" t="s">
        <v>78</v>
      </c>
      <c r="M3" s="45" t="s">
        <v>78</v>
      </c>
    </row>
    <row r="4" spans="1:13" ht="15.75" thickBot="1">
      <c r="A4" s="22"/>
      <c r="B4" s="22"/>
      <c r="C4" s="6" t="s">
        <v>2</v>
      </c>
      <c r="D4" s="6" t="s">
        <v>2</v>
      </c>
      <c r="E4" s="7" t="s">
        <v>5</v>
      </c>
      <c r="F4" s="22"/>
      <c r="G4" s="25"/>
      <c r="H4" s="41"/>
      <c r="I4" s="46" t="s">
        <v>77</v>
      </c>
      <c r="J4" s="46" t="s">
        <v>79</v>
      </c>
      <c r="K4" s="46" t="s">
        <v>80</v>
      </c>
      <c r="L4" s="46" t="s">
        <v>81</v>
      </c>
      <c r="M4" s="46" t="s">
        <v>82</v>
      </c>
    </row>
    <row r="5" spans="1:13">
      <c r="A5" s="8" t="s">
        <v>9</v>
      </c>
      <c r="B5" s="26">
        <v>0.8</v>
      </c>
      <c r="C5" s="12" t="s">
        <v>11</v>
      </c>
      <c r="D5" s="12" t="s">
        <v>13</v>
      </c>
      <c r="E5" s="26">
        <v>0.05</v>
      </c>
      <c r="F5" s="26">
        <v>0.1</v>
      </c>
      <c r="G5" s="21" t="s">
        <v>16</v>
      </c>
      <c r="H5" s="42" t="s">
        <v>17</v>
      </c>
      <c r="I5" s="50">
        <v>6</v>
      </c>
      <c r="J5" s="50">
        <v>7</v>
      </c>
      <c r="K5" s="50">
        <v>9</v>
      </c>
      <c r="L5" s="50">
        <f>(I5+J5+K5)/3</f>
        <v>7.333333333333333</v>
      </c>
      <c r="M5" s="50">
        <f>L5*E5</f>
        <v>0.3666666666666667</v>
      </c>
    </row>
    <row r="6" spans="1:13">
      <c r="A6" s="9" t="s">
        <v>10</v>
      </c>
      <c r="B6" s="27"/>
      <c r="C6" s="13" t="s">
        <v>12</v>
      </c>
      <c r="D6" s="13" t="s">
        <v>14</v>
      </c>
      <c r="E6" s="27"/>
      <c r="F6" s="27"/>
      <c r="G6" s="29"/>
      <c r="H6" s="43"/>
      <c r="I6" s="51"/>
      <c r="J6" s="51"/>
      <c r="K6" s="51"/>
      <c r="L6" s="51"/>
      <c r="M6" s="51"/>
    </row>
    <row r="7" spans="1:13">
      <c r="A7" s="10"/>
      <c r="B7" s="27"/>
      <c r="C7" s="13"/>
      <c r="D7" s="13" t="s">
        <v>15</v>
      </c>
      <c r="E7" s="27"/>
      <c r="F7" s="27"/>
      <c r="G7" s="29"/>
      <c r="H7" s="43"/>
      <c r="I7" s="51"/>
      <c r="J7" s="51"/>
      <c r="K7" s="51"/>
      <c r="L7" s="51"/>
      <c r="M7" s="51"/>
    </row>
    <row r="8" spans="1:13" ht="15.75" thickBot="1">
      <c r="A8" s="10"/>
      <c r="B8" s="27"/>
      <c r="C8" s="14"/>
      <c r="D8" s="13"/>
      <c r="E8" s="28"/>
      <c r="F8" s="28"/>
      <c r="G8" s="22"/>
      <c r="H8" s="44"/>
      <c r="I8" s="52"/>
      <c r="J8" s="52"/>
      <c r="K8" s="52"/>
      <c r="L8" s="52"/>
      <c r="M8" s="52"/>
    </row>
    <row r="9" spans="1:13" ht="45.75" thickBot="1">
      <c r="A9" s="9"/>
      <c r="B9" s="13"/>
      <c r="C9" s="13"/>
      <c r="D9" s="6"/>
      <c r="E9" s="15">
        <v>0.05</v>
      </c>
      <c r="F9" s="15">
        <v>0.1</v>
      </c>
      <c r="G9" s="6" t="s">
        <v>18</v>
      </c>
      <c r="H9" s="18" t="s">
        <v>19</v>
      </c>
      <c r="I9" s="53"/>
      <c r="J9" s="53"/>
      <c r="K9" s="53"/>
      <c r="L9" s="53"/>
      <c r="M9" s="53"/>
    </row>
    <row r="10" spans="1:13">
      <c r="A10" s="29"/>
      <c r="B10" s="29"/>
      <c r="C10" s="29"/>
      <c r="D10" s="12" t="s">
        <v>20</v>
      </c>
      <c r="E10" s="30">
        <v>7.4999999999999997E-2</v>
      </c>
      <c r="F10" s="26">
        <v>0.15</v>
      </c>
      <c r="G10" s="21" t="s">
        <v>22</v>
      </c>
      <c r="H10" s="42" t="s">
        <v>23</v>
      </c>
      <c r="I10" s="54"/>
      <c r="J10" s="54"/>
      <c r="K10" s="54"/>
      <c r="L10" s="54"/>
      <c r="M10" s="54"/>
    </row>
    <row r="11" spans="1:13">
      <c r="A11" s="29"/>
      <c r="B11" s="29"/>
      <c r="C11" s="29"/>
      <c r="D11" s="13" t="s">
        <v>14</v>
      </c>
      <c r="E11" s="31"/>
      <c r="F11" s="27"/>
      <c r="G11" s="29"/>
      <c r="H11" s="43"/>
      <c r="I11" s="55"/>
      <c r="J11" s="55"/>
      <c r="K11" s="55"/>
      <c r="L11" s="55"/>
      <c r="M11" s="55"/>
    </row>
    <row r="12" spans="1:13" ht="15.75" thickBot="1">
      <c r="A12" s="29"/>
      <c r="B12" s="29"/>
      <c r="C12" s="29"/>
      <c r="D12" s="13" t="s">
        <v>21</v>
      </c>
      <c r="E12" s="32"/>
      <c r="F12" s="28"/>
      <c r="G12" s="22"/>
      <c r="H12" s="44"/>
      <c r="I12" s="56"/>
      <c r="J12" s="56"/>
      <c r="K12" s="56"/>
      <c r="L12" s="56"/>
      <c r="M12" s="56"/>
    </row>
    <row r="13" spans="1:13" ht="45">
      <c r="A13" s="29"/>
      <c r="B13" s="29"/>
      <c r="C13" s="29"/>
      <c r="D13" s="29"/>
      <c r="E13" s="26">
        <v>0.15</v>
      </c>
      <c r="F13" s="26">
        <v>0.3</v>
      </c>
      <c r="G13" s="13" t="s">
        <v>24</v>
      </c>
      <c r="H13" s="42" t="s">
        <v>27</v>
      </c>
      <c r="I13" s="54"/>
      <c r="J13" s="54"/>
      <c r="K13" s="54"/>
      <c r="L13" s="54"/>
      <c r="M13" s="54"/>
    </row>
    <row r="14" spans="1:13" ht="33.75">
      <c r="A14" s="29"/>
      <c r="B14" s="29"/>
      <c r="C14" s="29"/>
      <c r="D14" s="29"/>
      <c r="E14" s="27"/>
      <c r="F14" s="27"/>
      <c r="G14" s="13" t="s">
        <v>25</v>
      </c>
      <c r="H14" s="43"/>
      <c r="I14" s="55"/>
      <c r="J14" s="55"/>
      <c r="K14" s="55"/>
      <c r="L14" s="55"/>
      <c r="M14" s="55"/>
    </row>
    <row r="15" spans="1:13" ht="34.5" thickBot="1">
      <c r="A15" s="29"/>
      <c r="B15" s="29"/>
      <c r="C15" s="29"/>
      <c r="D15" s="29"/>
      <c r="E15" s="28"/>
      <c r="F15" s="28"/>
      <c r="G15" s="6" t="s">
        <v>26</v>
      </c>
      <c r="H15" s="44"/>
      <c r="I15" s="56"/>
      <c r="J15" s="56"/>
      <c r="K15" s="56"/>
      <c r="L15" s="56"/>
      <c r="M15" s="56"/>
    </row>
    <row r="16" spans="1:13" ht="45.75" thickBot="1">
      <c r="A16" s="9"/>
      <c r="B16" s="13"/>
      <c r="C16" s="13"/>
      <c r="D16" s="13"/>
      <c r="E16" s="15">
        <v>0.05</v>
      </c>
      <c r="F16" s="15">
        <v>0.1</v>
      </c>
      <c r="G16" s="6" t="s">
        <v>28</v>
      </c>
      <c r="H16" s="18" t="s">
        <v>29</v>
      </c>
      <c r="I16" s="53"/>
      <c r="J16" s="53"/>
      <c r="K16" s="53"/>
      <c r="L16" s="53"/>
      <c r="M16" s="53"/>
    </row>
    <row r="17" spans="1:13" ht="23.25" thickBot="1">
      <c r="A17" s="9"/>
      <c r="B17" s="13"/>
      <c r="C17" s="6"/>
      <c r="D17" s="6"/>
      <c r="E17" s="16">
        <v>2.5000000000000001E-2</v>
      </c>
      <c r="F17" s="15">
        <v>0.05</v>
      </c>
      <c r="G17" s="6" t="s">
        <v>30</v>
      </c>
      <c r="H17" s="18" t="s">
        <v>31</v>
      </c>
      <c r="I17" s="53"/>
      <c r="J17" s="53"/>
      <c r="K17" s="53"/>
      <c r="L17" s="53"/>
      <c r="M17" s="53"/>
    </row>
    <row r="18" spans="1:13" ht="22.5">
      <c r="A18" s="29"/>
      <c r="B18" s="29"/>
      <c r="C18" s="4" t="s">
        <v>32</v>
      </c>
      <c r="D18" s="23" t="s">
        <v>34</v>
      </c>
      <c r="E18" s="34">
        <v>0.2</v>
      </c>
      <c r="F18" s="37"/>
      <c r="G18" s="21" t="s">
        <v>35</v>
      </c>
      <c r="H18" s="42" t="s">
        <v>36</v>
      </c>
      <c r="I18" s="54"/>
      <c r="J18" s="54"/>
      <c r="K18" s="54"/>
      <c r="L18" s="54"/>
      <c r="M18" s="54"/>
    </row>
    <row r="19" spans="1:13">
      <c r="A19" s="29"/>
      <c r="B19" s="29"/>
      <c r="C19" s="2" t="s">
        <v>33</v>
      </c>
      <c r="D19" s="33"/>
      <c r="E19" s="35"/>
      <c r="F19" s="38"/>
      <c r="G19" s="29"/>
      <c r="H19" s="43"/>
      <c r="I19" s="55"/>
      <c r="J19" s="55"/>
      <c r="K19" s="55"/>
      <c r="L19" s="55"/>
      <c r="M19" s="55"/>
    </row>
    <row r="20" spans="1:13" ht="15.75" thickBot="1">
      <c r="A20" s="29"/>
      <c r="B20" s="29"/>
      <c r="C20" s="1"/>
      <c r="D20" s="33"/>
      <c r="E20" s="36"/>
      <c r="F20" s="39"/>
      <c r="G20" s="22"/>
      <c r="H20" s="44"/>
      <c r="I20" s="56"/>
      <c r="J20" s="56"/>
      <c r="K20" s="56"/>
      <c r="L20" s="56"/>
      <c r="M20" s="56"/>
    </row>
    <row r="21" spans="1:13" ht="45.75" thickBot="1">
      <c r="A21" s="17"/>
      <c r="B21" s="6"/>
      <c r="C21" s="18"/>
      <c r="D21" s="6"/>
      <c r="E21" s="19">
        <v>0.2</v>
      </c>
      <c r="F21" s="20"/>
      <c r="G21" s="6" t="s">
        <v>37</v>
      </c>
      <c r="H21" s="18" t="s">
        <v>38</v>
      </c>
      <c r="I21" s="53"/>
      <c r="J21" s="53"/>
      <c r="K21" s="53"/>
      <c r="L21" s="53"/>
      <c r="M21" s="53"/>
    </row>
    <row r="22" spans="1:13">
      <c r="A22" s="8" t="s">
        <v>39</v>
      </c>
      <c r="B22" s="26">
        <v>0.2</v>
      </c>
      <c r="C22" s="26">
        <v>0.2</v>
      </c>
      <c r="D22" s="24" t="s">
        <v>41</v>
      </c>
      <c r="E22" s="26">
        <v>0.05</v>
      </c>
      <c r="F22" s="26">
        <v>0.05</v>
      </c>
      <c r="G22" s="21" t="s">
        <v>42</v>
      </c>
      <c r="H22" s="42" t="s">
        <v>43</v>
      </c>
      <c r="I22" s="54"/>
      <c r="J22" s="54"/>
      <c r="K22" s="54"/>
      <c r="L22" s="54"/>
      <c r="M22" s="54"/>
    </row>
    <row r="23" spans="1:13" ht="15.75" thickBot="1">
      <c r="A23" s="9" t="s">
        <v>40</v>
      </c>
      <c r="B23" s="27"/>
      <c r="C23" s="27"/>
      <c r="D23" s="25"/>
      <c r="E23" s="28"/>
      <c r="F23" s="28"/>
      <c r="G23" s="22"/>
      <c r="H23" s="44"/>
      <c r="I23" s="56"/>
      <c r="J23" s="56"/>
      <c r="K23" s="56"/>
      <c r="L23" s="56"/>
      <c r="M23" s="56"/>
    </row>
    <row r="24" spans="1:13" ht="45.75" thickBot="1">
      <c r="A24" s="9"/>
      <c r="B24" s="13"/>
      <c r="C24" s="13"/>
      <c r="D24" s="12" t="s">
        <v>44</v>
      </c>
      <c r="E24" s="16">
        <v>2.5000000000000001E-2</v>
      </c>
      <c r="F24" s="16">
        <v>2.5000000000000001E-2</v>
      </c>
      <c r="G24" s="6" t="s">
        <v>45</v>
      </c>
      <c r="H24" s="18" t="s">
        <v>46</v>
      </c>
      <c r="I24" s="53"/>
      <c r="J24" s="53"/>
      <c r="K24" s="53"/>
      <c r="L24" s="53"/>
      <c r="M24" s="53"/>
    </row>
    <row r="25" spans="1:13" ht="45.75" thickBot="1">
      <c r="A25" s="9"/>
      <c r="B25" s="13"/>
      <c r="C25" s="13"/>
      <c r="D25" s="6"/>
      <c r="E25" s="16">
        <v>2.5000000000000001E-2</v>
      </c>
      <c r="F25" s="16">
        <v>2.5000000000000001E-2</v>
      </c>
      <c r="G25" s="6" t="s">
        <v>47</v>
      </c>
      <c r="H25" s="18" t="s">
        <v>48</v>
      </c>
      <c r="I25" s="53"/>
      <c r="J25" s="53"/>
      <c r="K25" s="53"/>
      <c r="L25" s="53"/>
      <c r="M25" s="53"/>
    </row>
    <row r="26" spans="1:13" ht="34.5" thickBot="1">
      <c r="A26" s="17"/>
      <c r="B26" s="6"/>
      <c r="C26" s="6"/>
      <c r="D26" s="7" t="s">
        <v>49</v>
      </c>
      <c r="E26" s="15">
        <v>0.1</v>
      </c>
      <c r="F26" s="15">
        <v>0.1</v>
      </c>
      <c r="G26" s="6" t="s">
        <v>50</v>
      </c>
      <c r="H26" s="18" t="s">
        <v>51</v>
      </c>
      <c r="I26" s="53"/>
      <c r="J26" s="53"/>
      <c r="K26" s="53"/>
      <c r="L26" s="53"/>
      <c r="M26" s="53"/>
    </row>
    <row r="27" spans="1:13" ht="33.75">
      <c r="A27" s="8" t="s">
        <v>52</v>
      </c>
      <c r="B27" s="21" t="s">
        <v>54</v>
      </c>
      <c r="C27" s="21"/>
      <c r="D27" s="24" t="s">
        <v>55</v>
      </c>
      <c r="E27" s="34">
        <v>0.05</v>
      </c>
      <c r="F27" s="37"/>
      <c r="G27" s="21" t="s">
        <v>56</v>
      </c>
      <c r="H27" s="42" t="s">
        <v>57</v>
      </c>
      <c r="I27" s="54"/>
      <c r="J27" s="54"/>
      <c r="K27" s="54"/>
      <c r="L27" s="54"/>
      <c r="M27" s="54"/>
    </row>
    <row r="28" spans="1:13" ht="15.75" thickBot="1">
      <c r="A28" s="9" t="s">
        <v>53</v>
      </c>
      <c r="B28" s="29"/>
      <c r="C28" s="29"/>
      <c r="D28" s="25"/>
      <c r="E28" s="36"/>
      <c r="F28" s="39"/>
      <c r="G28" s="22"/>
      <c r="H28" s="44"/>
      <c r="I28" s="56"/>
      <c r="J28" s="56"/>
      <c r="K28" s="56"/>
      <c r="L28" s="56"/>
      <c r="M28" s="56"/>
    </row>
    <row r="29" spans="1:13" ht="34.5" thickBot="1">
      <c r="A29" s="17" t="s">
        <v>58</v>
      </c>
      <c r="B29" s="6"/>
      <c r="C29" s="6"/>
      <c r="D29" s="7" t="s">
        <v>59</v>
      </c>
      <c r="E29" s="19">
        <v>0.05</v>
      </c>
      <c r="F29" s="20"/>
      <c r="G29" s="6" t="s">
        <v>60</v>
      </c>
      <c r="H29" s="18" t="s">
        <v>61</v>
      </c>
      <c r="I29" s="53"/>
      <c r="J29" s="53"/>
      <c r="K29" s="53"/>
      <c r="L29" s="53"/>
      <c r="M29" s="53"/>
    </row>
    <row r="30" spans="1:13">
      <c r="I30" s="57"/>
      <c r="J30" s="57"/>
      <c r="K30" s="57"/>
      <c r="L30" s="57"/>
      <c r="M30" s="57"/>
    </row>
    <row r="31" spans="1:13" ht="15.75">
      <c r="H31" s="47" t="s">
        <v>62</v>
      </c>
      <c r="I31" s="53"/>
      <c r="J31" s="53"/>
      <c r="K31" s="53"/>
      <c r="L31" s="53"/>
      <c r="M31" s="53"/>
    </row>
    <row r="33" spans="1:1">
      <c r="A33" s="48" t="s">
        <v>63</v>
      </c>
    </row>
    <row r="34" spans="1:1">
      <c r="A34" s="49" t="s">
        <v>64</v>
      </c>
    </row>
  </sheetData>
  <mergeCells count="50">
    <mergeCell ref="H27:H28"/>
    <mergeCell ref="B27:B28"/>
    <mergeCell ref="C27:C28"/>
    <mergeCell ref="D27:D28"/>
    <mergeCell ref="E27:E28"/>
    <mergeCell ref="F27:F28"/>
    <mergeCell ref="G27:G28"/>
    <mergeCell ref="H18:H20"/>
    <mergeCell ref="B22:B23"/>
    <mergeCell ref="C22:C23"/>
    <mergeCell ref="D22:D23"/>
    <mergeCell ref="E22:E23"/>
    <mergeCell ref="F22:F23"/>
    <mergeCell ref="G22:G23"/>
    <mergeCell ref="H22:H23"/>
    <mergeCell ref="A18:A20"/>
    <mergeCell ref="B18:B20"/>
    <mergeCell ref="D18:D20"/>
    <mergeCell ref="E18:E20"/>
    <mergeCell ref="F18:F20"/>
    <mergeCell ref="G18:G20"/>
    <mergeCell ref="G10:G12"/>
    <mergeCell ref="H10:H12"/>
    <mergeCell ref="A13:A15"/>
    <mergeCell ref="B13:B15"/>
    <mergeCell ref="C13:C15"/>
    <mergeCell ref="D13:D15"/>
    <mergeCell ref="E13:E15"/>
    <mergeCell ref="F13:F15"/>
    <mergeCell ref="H13:H15"/>
    <mergeCell ref="I5:I8"/>
    <mergeCell ref="J5:J8"/>
    <mergeCell ref="K5:K8"/>
    <mergeCell ref="L5:L8"/>
    <mergeCell ref="M5:M8"/>
    <mergeCell ref="A10:A12"/>
    <mergeCell ref="B10:B12"/>
    <mergeCell ref="C10:C12"/>
    <mergeCell ref="E10:E12"/>
    <mergeCell ref="F10:F12"/>
    <mergeCell ref="A3:A4"/>
    <mergeCell ref="B3:B4"/>
    <mergeCell ref="F3:F4"/>
    <mergeCell ref="G3:G4"/>
    <mergeCell ref="H3:H4"/>
    <mergeCell ref="B5:B8"/>
    <mergeCell ref="E5:E8"/>
    <mergeCell ref="F5:F8"/>
    <mergeCell ref="G5:G8"/>
    <mergeCell ref="H5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2018-07-12T22:52:00Z</dcterms:created>
  <dcterms:modified xsi:type="dcterms:W3CDTF">2018-07-12T23:57:47Z</dcterms:modified>
</cp:coreProperties>
</file>